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<sst xmlns="http://schemas.openxmlformats.org/spreadsheetml/2006/main" count="307" uniqueCount="307">
  <si>
    <t>TABLE 1b--MEASURE 5 VALUE DETAIL FOR CODE AREAS</t>
  </si>
  <si>
    <t xml:space="preserve">                   Tax Year 2009-10</t>
  </si>
  <si>
    <t>County:</t>
  </si>
  <si>
    <t>Report the values used in calculating the Measure 5 constitutional tax limits. (ORS 310.165)</t>
  </si>
  <si>
    <t>Do not include the real market value of fully exempt property.</t>
  </si>
  <si>
    <t>Do not reduce real market value for veteran's exemptions.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</si>
  <si>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</si>
  <si>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</si>
  <si>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</si>
  <si>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</si>
  <si>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</si>
  <si>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</si>
  <si>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</si>
  <si>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</si>
  <si>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</si>
  <si>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</si>
  <si>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</si>
  <si>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</si>
  <si>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DOR CODE AREA NUMBER  </t>
  </si>
  <si>
    <t>COUNTY CODE AREA NUMBER</t>
  </si>
  <si>
    <t>Land</t>
  </si>
  <si>
    <t>Improvements</t>
  </si>
  <si>
    <t>Total Real Property             (1) + (2)</t>
  </si>
  <si>
    <t>Real Property Manufactured Structures</t>
  </si>
  <si>
    <t>Personal Property Manufactured Structures</t>
  </si>
  <si>
    <t>Personal Property</t>
  </si>
  <si>
    <t>Total Real and Personal Property (3) + (4) + (5) + (6)</t>
  </si>
  <si>
    <t>Utilities</t>
  </si>
  <si>
    <t>Total Measure 5 Value                     (7) + (8)</t>
  </si>
  <si>
    <t>Non-Profit Housing</t>
  </si>
  <si>
    <t>State Fish and Wildlife</t>
  </si>
  <si>
    <t>RFPD Adjustment</t>
  </si>
  <si>
    <t>LANE</t>
  </si>
  <si>
    <t>00100</t>
  </si>
  <si>
    <t>00102</t>
  </si>
  <si>
    <t>00103</t>
  </si>
  <si>
    <t>00104</t>
  </si>
  <si>
    <t>00105</t>
  </si>
  <si>
    <t>00106</t>
  </si>
  <si>
    <t>00108</t>
  </si>
  <si>
    <t>00110</t>
  </si>
  <si>
    <t>00113</t>
  </si>
  <si>
    <t>00116</t>
  </si>
  <si>
    <t>00117</t>
  </si>
  <si>
    <t>00118</t>
  </si>
  <si>
    <t>00119</t>
  </si>
  <si>
    <t>00400</t>
  </si>
  <si>
    <t>00401</t>
  </si>
  <si>
    <t>00404</t>
  </si>
  <si>
    <t>00406</t>
  </si>
  <si>
    <t>00408</t>
  </si>
  <si>
    <t>00412</t>
  </si>
  <si>
    <t>00413</t>
  </si>
  <si>
    <t>00415</t>
  </si>
  <si>
    <t>00417</t>
  </si>
  <si>
    <t>00422</t>
  </si>
  <si>
    <t>00423</t>
  </si>
  <si>
    <t>00426</t>
  </si>
  <si>
    <t>00428</t>
  </si>
  <si>
    <t>00429</t>
  </si>
  <si>
    <t>00430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</si>
  <si>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</si>
  <si>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</si>
  <si>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</si>
  <si>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</si>
  <si>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</si>
  <si>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</si>
  <si>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</si>
  <si>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</si>
  <si>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</si>
  <si>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</si>
  <si>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</si>
  <si>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</si>
  <si>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</si>
  <si>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</si>
  <si>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00449</t>
  </si>
  <si>
    <t>00450</t>
  </si>
  <si>
    <t>00459</t>
  </si>
  <si>
    <t>00462</t>
  </si>
  <si>
    <t>00467</t>
  </si>
  <si>
    <t>00468</t>
  </si>
  <si>
    <t>00469</t>
  </si>
  <si>
    <t>00470</t>
  </si>
  <si>
    <t>00474</t>
  </si>
  <si>
    <t>00475</t>
  </si>
  <si>
    <t>00478</t>
  </si>
  <si>
    <t>00480</t>
  </si>
  <si>
    <t>00484</t>
  </si>
  <si>
    <t>00485</t>
  </si>
  <si>
    <t>00487</t>
  </si>
  <si>
    <t>00492</t>
  </si>
  <si>
    <t>00494</t>
  </si>
  <si>
    <t>00496</t>
  </si>
  <si>
    <t>00498</t>
  </si>
  <si>
    <t>00499</t>
  </si>
  <si>
    <t>01900</t>
  </si>
  <si>
    <t>01901</t>
  </si>
  <si>
    <t>01902</t>
  </si>
  <si>
    <t>01903</t>
  </si>
  <si>
    <t>01904</t>
  </si>
  <si>
    <t>01905</t>
  </si>
  <si>
    <t>01908</t>
  </si>
  <si>
    <t>01909</t>
  </si>
  <si>
    <t>01910</t>
  </si>
  <si>
    <t>01912</t>
  </si>
  <si>
    <t>01914</t>
  </si>
  <si>
    <t>01915</t>
  </si>
  <si>
    <t>01916</t>
  </si>
  <si>
    <t>01917</t>
  </si>
  <si>
    <t>01918</t>
  </si>
  <si>
    <t>01919</t>
  </si>
  <si>
    <t>01922</t>
  </si>
  <si>
    <t>01924</t>
  </si>
  <si>
    <t>01932</t>
  </si>
  <si>
    <t>01934</t>
  </si>
  <si>
    <t>01935</t>
  </si>
  <si>
    <t>01936</t>
  </si>
  <si>
    <t>01937</t>
  </si>
  <si>
    <t>01938</t>
  </si>
  <si>
    <t>01940</t>
  </si>
  <si>
    <t>01999</t>
  </si>
  <si>
    <t>02800</t>
  </si>
  <si>
    <t>02802</t>
  </si>
  <si>
    <t>02803</t>
  </si>
  <si>
    <t>02804</t>
  </si>
  <si>
    <t>02806</t>
  </si>
  <si>
    <t>02807</t>
  </si>
  <si>
    <t>02815</t>
  </si>
  <si>
    <t>02816</t>
  </si>
  <si>
    <t>02817</t>
  </si>
  <si>
    <t>02819</t>
  </si>
  <si>
    <t>02897</t>
  </si>
  <si>
    <t>02898</t>
  </si>
  <si>
    <t>02899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</si>
  <si>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</si>
  <si>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</si>
  <si>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</si>
  <si>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</si>
  <si>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</si>
  <si>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</si>
  <si>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</si>
  <si>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</si>
  <si>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</si>
  <si>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03210</t>
  </si>
  <si>
    <t>03211</t>
  </si>
  <si>
    <t>03212</t>
  </si>
  <si>
    <t>03213</t>
  </si>
  <si>
    <t>03214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</si>
  <si>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</si>
  <si>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</si>
  <si>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</si>
  <si>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</si>
  <si>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</si>
  <si>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</si>
  <si>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</si>
  <si>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</si>
  <si>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03225</t>
  </si>
  <si>
    <t>03226</t>
  </si>
  <si>
    <t>04000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</si>
  <si>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</si>
  <si>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</si>
  <si>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</si>
  <si>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</si>
  <si>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</si>
  <si>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</si>
  <si>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</si>
  <si>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</si>
  <si>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04010</t>
  </si>
  <si>
    <t>04011</t>
  </si>
  <si>
    <t>04014</t>
  </si>
  <si>
    <t>04015</t>
  </si>
  <si>
    <t>04016</t>
  </si>
  <si>
    <t>04500</t>
  </si>
  <si>
    <t>04501</t>
  </si>
  <si>
    <t>04502</t>
  </si>
  <si>
    <t>04503</t>
  </si>
  <si>
    <t>04504</t>
  </si>
  <si>
    <t>04506</t>
  </si>
  <si>
    <t>04507</t>
  </si>
  <si>
    <t>04508</t>
  </si>
  <si>
    <t>04509</t>
  </si>
  <si>
    <t>05200</t>
  </si>
  <si>
    <t>05206</t>
  </si>
  <si>
    <t>05209</t>
  </si>
  <si>
    <t>05210</t>
  </si>
  <si>
    <t>05212</t>
  </si>
  <si>
    <t>05214</t>
  </si>
  <si>
    <t>05217</t>
  </si>
  <si>
    <t>05220</t>
  </si>
  <si>
    <t>05221</t>
  </si>
  <si>
    <t>05227</t>
  </si>
  <si>
    <t>05229</t>
  </si>
  <si>
    <t>05231</t>
  </si>
  <si>
    <t>05232</t>
  </si>
  <si>
    <t>05233</t>
  </si>
  <si>
    <t>05237</t>
  </si>
  <si>
    <t>05238</t>
  </si>
  <si>
    <t>05239</t>
  </si>
  <si>
    <t>05500</t>
  </si>
  <si>
    <t>05501</t>
  </si>
  <si>
    <t>05502</t>
  </si>
  <si>
    <t>05503</t>
  </si>
  <si>
    <t>05504</t>
  </si>
  <si>
    <t>06600</t>
  </si>
  <si>
    <t>06601</t>
  </si>
  <si>
    <t>06602</t>
  </si>
  <si>
    <t>06603</t>
  </si>
  <si>
    <t>06607</t>
  </si>
  <si>
    <t>06610</t>
  </si>
  <si>
    <t>06611</t>
  </si>
  <si>
    <t>06612</t>
  </si>
  <si>
    <t>06613</t>
  </si>
  <si>
    <t>06614</t>
  </si>
  <si>
    <t>06615</t>
  </si>
  <si>
    <t>06800</t>
  </si>
  <si>
    <t>06802</t>
  </si>
  <si>
    <t>06803</t>
  </si>
  <si>
    <t>06804</t>
  </si>
  <si>
    <t>06805</t>
  </si>
  <si>
    <t>06807</t>
  </si>
  <si>
    <t>06808</t>
  </si>
  <si>
    <t>06809</t>
  </si>
  <si>
    <t>06900</t>
  </si>
  <si>
    <t>06901</t>
  </si>
  <si>
    <t>06902</t>
  </si>
  <si>
    <t>06903</t>
  </si>
  <si>
    <t>06905</t>
  </si>
  <si>
    <t>06909</t>
  </si>
  <si>
    <t>06911</t>
  </si>
  <si>
    <t>06912</t>
  </si>
  <si>
    <t>06915</t>
  </si>
  <si>
    <t>06916</t>
  </si>
  <si>
    <t>06917</t>
  </si>
  <si>
    <t>06918</t>
  </si>
  <si>
    <t>06919</t>
  </si>
  <si>
    <t>06920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</si>
  <si>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</si>
  <si>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</si>
  <si>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</si>
  <si>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</si>
  <si>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</si>
  <si>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</si>
  <si>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</si>
  <si>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</si>
  <si>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</si>
  <si>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</si>
  <si>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</si>
  <si>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</si>
  <si>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</si>
  <si>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</si>
  <si>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</si>
  <si>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</si>
  <si>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</si>
  <si>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07100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</si>
  <si>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</si>
  <si>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</si>
  <si>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</si>
  <si>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</si>
  <si>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</si>
  <si>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</si>
  <si>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</si>
  <si>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</si>
  <si>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07600</t>
  </si>
  <si>
    <t>07601</t>
  </si>
  <si>
    <t>07604</t>
  </si>
  <si>
    <t>07605</t>
  </si>
  <si>
    <t>07606</t>
  </si>
  <si>
    <t>07900</t>
  </si>
  <si>
    <t>07901</t>
  </si>
  <si>
    <t>07902</t>
  </si>
  <si>
    <t>07903</t>
  </si>
  <si>
    <t>07904</t>
  </si>
  <si>
    <t>09000</t>
  </si>
  <si>
    <t>09003</t>
  </si>
  <si>
    <t>09004</t>
  </si>
  <si>
    <t>09005</t>
  </si>
  <si>
    <t>09006</t>
  </si>
  <si>
    <t>09007</t>
  </si>
  <si>
    <t>09700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</si>
  <si>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</si>
  <si>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</si>
  <si>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</si>
  <si>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</si>
  <si>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</si>
  <si>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</si>
  <si>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</si>
  <si>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</si>
  <si>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</si>
  <si>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</si>
  <si>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</si>
  <si>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09718</t>
  </si>
  <si>
    <t>09719</t>
  </si>
  <si>
    <t>09720</t>
  </si>
  <si>
    <t>09721</t>
  </si>
  <si>
    <t>09722</t>
  </si>
  <si>
    <t>09723</t>
  </si>
  <si>
    <t>10400</t>
  </si>
  <si>
    <t>11400</t>
  </si>
  <si>
    <t>14300</t>
  </si>
  <si>
    <t>14301</t>
  </si>
  <si>
    <t>15211</t>
  </si>
  <si>
    <t>15400</t>
  </si>
  <si>
    <t>15401</t>
  </si>
  <si>
    <t>15402</t>
  </si>
  <si>
    <t>15500</t>
  </si>
  <si>
    <t>15502</t>
  </si>
  <si>
    <t>Totals: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</si>
</sst>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4" xfId="0" applyNumberForma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5"/>
  <sheetViews>
    <sheetView tabSelected="1" workbookViewId="0" topLeftCell="A1">
      <selection activeCell="A2" sqref="A2"/>
    </sheetView>
  </sheetViews>
  <sheetFormatPr defaultColWidth="9.140625" defaultRowHeight="18" customHeight="1"/>
  <cols>
    <col min="1" max="1" width="17.7109375" style="16" customWidth="1"/>
    <col min="2" max="2" width="17.7109375" style="27" customWidth="1"/>
    <col min="3" max="14" width="17.7109375" style="2" customWidth="1"/>
    <col min="15" max="15" width="16.421875" style="2" customWidth="1"/>
    <col min="16" max="16384" width="9.140625" style="2" customWidth="1"/>
  </cols>
  <sheetData>
    <row r="1" spans="1:2" ht="18" customHeight="1">
      <c r="A1" s="1" t="s">
        <v>0</v>
      </c>
      <c r="B1" s="18"/>
    </row>
    <row r="2" spans="1:2" ht="18" customHeight="1">
      <c r="A2" s="1" t="s">
        <v>1</v>
      </c>
      <c r="B2" s="18"/>
    </row>
    <row r="3" spans="1:2" ht="18" customHeight="1">
      <c r="A3" s="3"/>
      <c r="B3" s="18"/>
    </row>
    <row r="4" spans="1:4" ht="24" thickBot="1">
      <c r="A4" s="4" t="s">
        <v>2</v>
      </c>
      <c r="B4" s="19"/>
      <c r="C4" s="17" t="s">
        <v>32</v>
      </c>
      <c r="D4" s="5"/>
    </row>
    <row r="5" spans="1:2" ht="18" customHeight="1">
      <c r="A5" s="3"/>
      <c r="B5" s="18"/>
    </row>
    <row r="6" spans="1:2" ht="18" customHeight="1">
      <c r="A6" s="6" t="s">
        <v>3</v>
      </c>
      <c r="B6" s="18"/>
    </row>
    <row r="7" spans="1:2" ht="15" customHeight="1">
      <c r="A7" s="6" t="s">
        <v>4</v>
      </c>
      <c r="B7" s="18"/>
    </row>
    <row r="8" spans="1:2" ht="15" customHeight="1">
      <c r="A8" s="6" t="s">
        <v>5</v>
      </c>
      <c r="B8" s="18"/>
    </row>
    <row r="9" spans="1:14" ht="18" customHeight="1">
      <c r="A9" s="7"/>
      <c r="B9" s="20"/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8" t="s">
        <v>17</v>
      </c>
    </row>
    <row r="10" spans="1:26" s="12" customFormat="1" ht="48.75" customHeight="1" thickBot="1">
      <c r="A10" s="9" t="s">
        <v>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10"/>
      <c r="P10" s="10"/>
      <c r="Q10" s="10"/>
      <c r="R10" s="11"/>
      <c r="S10" s="11"/>
      <c r="T10" s="11"/>
      <c r="U10" s="11"/>
      <c r="V10" s="11"/>
      <c r="W10" s="11"/>
      <c r="X10" s="11"/>
      <c r="Y10" s="11"/>
      <c r="Z10" s="11"/>
    </row>
    <row r="11" spans="1:14" s="12" customFormat="1" ht="18" customHeight="1" thickTop="1">
      <c r="A11" s="13">
        <v>200010</v>
      </c>
      <c r="B11" s="21" t="s">
        <v>33</v>
      </c>
      <c r="C11" s="28">
        <v>14495988</v>
      </c>
      <c r="D11" s="28">
        <v>1452340</v>
      </c>
      <c r="E11" s="29">
        <f>+C11+D11</f>
        <v>15948328</v>
      </c>
      <c r="F11" s="28">
        <v>242220</v>
      </c>
      <c r="G11" s="28">
        <v>14650</v>
      </c>
      <c r="H11" s="28">
        <v>0</v>
      </c>
      <c r="I11" s="30">
        <f aca="true" t="shared" si="0" ref="I11:I74">+E11+F11+G11+H11</f>
        <v>16205198</v>
      </c>
      <c r="J11" s="28">
        <v>284097</v>
      </c>
      <c r="K11" s="28">
        <f>+I11+J11</f>
        <v>16489295</v>
      </c>
      <c r="L11" s="28">
        <v>0</v>
      </c>
      <c r="M11" s="28">
        <v>0</v>
      </c>
      <c r="N11" s="28"/>
    </row>
    <row r="12" spans="1:14" s="12" customFormat="1" ht="18" customHeight="1">
      <c r="A12" s="14">
        <v>200020</v>
      </c>
      <c r="B12" s="22" t="s">
        <v>34</v>
      </c>
      <c r="C12" s="30">
        <v>12165552</v>
      </c>
      <c r="D12" s="30">
        <v>17938740</v>
      </c>
      <c r="E12" s="30">
        <f aca="true" t="shared" si="1" ref="E12:E75">+C12+D12</f>
        <v>30104292</v>
      </c>
      <c r="F12" s="30">
        <v>70540</v>
      </c>
      <c r="G12" s="30">
        <v>279690</v>
      </c>
      <c r="H12" s="30">
        <v>89671</v>
      </c>
      <c r="I12" s="30">
        <f t="shared" si="0"/>
        <v>30544193</v>
      </c>
      <c r="J12" s="30">
        <v>145700</v>
      </c>
      <c r="K12" s="30">
        <f>+I12+J12</f>
        <v>30689893</v>
      </c>
      <c r="L12" s="30">
        <v>0</v>
      </c>
      <c r="M12" s="30">
        <v>0</v>
      </c>
      <c r="N12" s="30"/>
    </row>
    <row r="13" spans="1:14" s="12" customFormat="1" ht="18" customHeight="1">
      <c r="A13" s="14">
        <v>200030</v>
      </c>
      <c r="B13" s="22" t="s">
        <v>35</v>
      </c>
      <c r="C13" s="30">
        <v>24209240</v>
      </c>
      <c r="D13" s="30">
        <v>2448380</v>
      </c>
      <c r="E13" s="30">
        <f t="shared" si="1"/>
        <v>26657620</v>
      </c>
      <c r="F13" s="30">
        <v>33620</v>
      </c>
      <c r="G13" s="30">
        <v>55380</v>
      </c>
      <c r="H13" s="30">
        <v>477902</v>
      </c>
      <c r="I13" s="30">
        <f t="shared" si="0"/>
        <v>27224522</v>
      </c>
      <c r="J13" s="30">
        <v>1800205</v>
      </c>
      <c r="K13" s="30">
        <f aca="true" t="shared" si="2" ref="K13:K76">+I13+J13</f>
        <v>29024727</v>
      </c>
      <c r="L13" s="30">
        <v>0</v>
      </c>
      <c r="M13" s="30">
        <v>0</v>
      </c>
      <c r="N13" s="30"/>
    </row>
    <row r="14" spans="1:14" s="12" customFormat="1" ht="18" customHeight="1">
      <c r="A14" s="14">
        <v>200035</v>
      </c>
      <c r="B14" s="23" t="s">
        <v>36</v>
      </c>
      <c r="C14" s="30">
        <v>23568</v>
      </c>
      <c r="D14" s="30">
        <v>22250</v>
      </c>
      <c r="E14" s="30">
        <f t="shared" si="1"/>
        <v>45818</v>
      </c>
      <c r="F14" s="30">
        <v>9800</v>
      </c>
      <c r="G14" s="30">
        <v>0</v>
      </c>
      <c r="H14" s="30">
        <v>0</v>
      </c>
      <c r="I14" s="30">
        <f t="shared" si="0"/>
        <v>55618</v>
      </c>
      <c r="J14" s="30">
        <v>12500</v>
      </c>
      <c r="K14" s="30">
        <f t="shared" si="2"/>
        <v>68118</v>
      </c>
      <c r="L14" s="30">
        <v>0</v>
      </c>
      <c r="M14" s="30">
        <v>0</v>
      </c>
      <c r="N14" s="30"/>
    </row>
    <row r="15" spans="1:14" s="12" customFormat="1" ht="18" customHeight="1">
      <c r="A15" s="14">
        <v>200040</v>
      </c>
      <c r="B15" s="22" t="s">
        <v>37</v>
      </c>
      <c r="C15" s="30">
        <v>29825049</v>
      </c>
      <c r="D15" s="30">
        <v>25075120</v>
      </c>
      <c r="E15" s="30">
        <f t="shared" si="1"/>
        <v>54900169</v>
      </c>
      <c r="F15" s="30">
        <v>2165580</v>
      </c>
      <c r="G15" s="30">
        <v>706850</v>
      </c>
      <c r="H15" s="30">
        <v>548952</v>
      </c>
      <c r="I15" s="30">
        <f t="shared" si="0"/>
        <v>58321551</v>
      </c>
      <c r="J15" s="30">
        <v>533400</v>
      </c>
      <c r="K15" s="30">
        <f t="shared" si="2"/>
        <v>58854951</v>
      </c>
      <c r="L15" s="30">
        <v>0</v>
      </c>
      <c r="M15" s="30">
        <v>0</v>
      </c>
      <c r="N15" s="30"/>
    </row>
    <row r="16" spans="1:14" s="12" customFormat="1" ht="18" customHeight="1">
      <c r="A16" s="14">
        <v>200050</v>
      </c>
      <c r="B16" s="22" t="s">
        <v>38</v>
      </c>
      <c r="C16" s="30">
        <v>18899836</v>
      </c>
      <c r="D16" s="30">
        <v>23738150</v>
      </c>
      <c r="E16" s="30">
        <f t="shared" si="1"/>
        <v>42637986</v>
      </c>
      <c r="F16" s="30">
        <v>546550</v>
      </c>
      <c r="G16" s="30">
        <v>142410</v>
      </c>
      <c r="H16" s="30">
        <v>325860</v>
      </c>
      <c r="I16" s="30">
        <f t="shared" si="0"/>
        <v>43652806</v>
      </c>
      <c r="J16" s="30">
        <v>112100</v>
      </c>
      <c r="K16" s="30">
        <f t="shared" si="2"/>
        <v>43764906</v>
      </c>
      <c r="L16" s="30">
        <v>0</v>
      </c>
      <c r="M16" s="30">
        <v>0</v>
      </c>
      <c r="N16" s="30"/>
    </row>
    <row r="17" spans="1:14" s="12" customFormat="1" ht="18" customHeight="1">
      <c r="A17" s="14">
        <v>200070</v>
      </c>
      <c r="B17" s="22" t="s">
        <v>39</v>
      </c>
      <c r="C17" s="30">
        <v>219014</v>
      </c>
      <c r="D17" s="30">
        <v>0</v>
      </c>
      <c r="E17" s="30">
        <f t="shared" si="1"/>
        <v>219014</v>
      </c>
      <c r="F17" s="30">
        <v>0</v>
      </c>
      <c r="G17" s="30">
        <v>0</v>
      </c>
      <c r="H17" s="30">
        <v>0</v>
      </c>
      <c r="I17" s="30">
        <f t="shared" si="0"/>
        <v>219014</v>
      </c>
      <c r="J17" s="30">
        <v>0</v>
      </c>
      <c r="K17" s="30">
        <f t="shared" si="2"/>
        <v>219014</v>
      </c>
      <c r="L17" s="30">
        <v>0</v>
      </c>
      <c r="M17" s="30">
        <v>0</v>
      </c>
      <c r="N17" s="30"/>
    </row>
    <row r="18" spans="1:14" s="12" customFormat="1" ht="18" customHeight="1">
      <c r="A18" s="14">
        <v>200090</v>
      </c>
      <c r="B18" s="22" t="s">
        <v>40</v>
      </c>
      <c r="C18" s="30">
        <v>25716640</v>
      </c>
      <c r="D18" s="30">
        <v>29718510</v>
      </c>
      <c r="E18" s="30">
        <f t="shared" si="1"/>
        <v>55435150</v>
      </c>
      <c r="F18" s="30">
        <v>948310</v>
      </c>
      <c r="G18" s="30">
        <v>450820</v>
      </c>
      <c r="H18" s="30">
        <v>208215</v>
      </c>
      <c r="I18" s="30">
        <f t="shared" si="0"/>
        <v>57042495</v>
      </c>
      <c r="J18" s="30">
        <v>702718</v>
      </c>
      <c r="K18" s="30">
        <f t="shared" si="2"/>
        <v>57745213</v>
      </c>
      <c r="L18" s="30">
        <v>0</v>
      </c>
      <c r="M18" s="30">
        <v>0</v>
      </c>
      <c r="N18" s="30"/>
    </row>
    <row r="19" spans="1:14" s="12" customFormat="1" ht="18" customHeight="1">
      <c r="A19" s="14">
        <v>200120</v>
      </c>
      <c r="B19" s="22" t="s">
        <v>41</v>
      </c>
      <c r="C19" s="30">
        <v>152513867</v>
      </c>
      <c r="D19" s="30">
        <v>175483426</v>
      </c>
      <c r="E19" s="30">
        <f t="shared" si="1"/>
        <v>327997293</v>
      </c>
      <c r="F19" s="30">
        <v>2952400</v>
      </c>
      <c r="G19" s="30">
        <v>3075840</v>
      </c>
      <c r="H19" s="30">
        <v>2301789</v>
      </c>
      <c r="I19" s="30">
        <f t="shared" si="0"/>
        <v>336327322</v>
      </c>
      <c r="J19" s="30">
        <v>8505598</v>
      </c>
      <c r="K19" s="30">
        <f t="shared" si="2"/>
        <v>344832920</v>
      </c>
      <c r="L19" s="30">
        <v>0</v>
      </c>
      <c r="M19" s="30">
        <v>0</v>
      </c>
      <c r="N19" s="30"/>
    </row>
    <row r="20" spans="1:14" s="12" customFormat="1" ht="18" customHeight="1">
      <c r="A20" s="14">
        <v>200140</v>
      </c>
      <c r="B20" s="22" t="s">
        <v>42</v>
      </c>
      <c r="C20" s="30">
        <v>58583425</v>
      </c>
      <c r="D20" s="30">
        <v>60948180</v>
      </c>
      <c r="E20" s="30">
        <f t="shared" si="1"/>
        <v>119531605</v>
      </c>
      <c r="F20" s="30">
        <v>1355510</v>
      </c>
      <c r="G20" s="30">
        <v>1055070</v>
      </c>
      <c r="H20" s="30">
        <v>946135</v>
      </c>
      <c r="I20" s="30">
        <f t="shared" si="0"/>
        <v>122888320</v>
      </c>
      <c r="J20" s="30">
        <v>3184719</v>
      </c>
      <c r="K20" s="30">
        <f t="shared" si="2"/>
        <v>126073039</v>
      </c>
      <c r="L20" s="30">
        <v>0</v>
      </c>
      <c r="M20" s="30">
        <v>0</v>
      </c>
      <c r="N20" s="30"/>
    </row>
    <row r="21" spans="1:14" s="12" customFormat="1" ht="18" customHeight="1">
      <c r="A21" s="14">
        <v>200150</v>
      </c>
      <c r="B21" s="22" t="s">
        <v>43</v>
      </c>
      <c r="C21" s="30">
        <v>1113503</v>
      </c>
      <c r="D21" s="30">
        <v>1344290</v>
      </c>
      <c r="E21" s="30">
        <f t="shared" si="1"/>
        <v>2457793</v>
      </c>
      <c r="F21" s="30">
        <v>11490</v>
      </c>
      <c r="G21" s="30">
        <v>0</v>
      </c>
      <c r="H21" s="30">
        <v>0</v>
      </c>
      <c r="I21" s="30">
        <f t="shared" si="0"/>
        <v>2469283</v>
      </c>
      <c r="J21" s="30">
        <v>107800</v>
      </c>
      <c r="K21" s="30">
        <f t="shared" si="2"/>
        <v>2577083</v>
      </c>
      <c r="L21" s="30">
        <v>0</v>
      </c>
      <c r="M21" s="30">
        <v>0</v>
      </c>
      <c r="N21" s="30"/>
    </row>
    <row r="22" spans="1:14" s="12" customFormat="1" ht="18" customHeight="1">
      <c r="A22" s="14">
        <v>200151</v>
      </c>
      <c r="B22" s="22" t="s">
        <v>44</v>
      </c>
      <c r="C22" s="30">
        <v>12864623</v>
      </c>
      <c r="D22" s="30">
        <v>11436020</v>
      </c>
      <c r="E22" s="30">
        <f t="shared" si="1"/>
        <v>24300643</v>
      </c>
      <c r="F22" s="30">
        <v>886720</v>
      </c>
      <c r="G22" s="30">
        <v>2043090</v>
      </c>
      <c r="H22" s="30">
        <v>92539</v>
      </c>
      <c r="I22" s="30">
        <f t="shared" si="0"/>
        <v>27322992</v>
      </c>
      <c r="J22" s="30">
        <v>290600</v>
      </c>
      <c r="K22" s="30">
        <f t="shared" si="2"/>
        <v>27613592</v>
      </c>
      <c r="L22" s="30">
        <v>0</v>
      </c>
      <c r="M22" s="30">
        <v>0</v>
      </c>
      <c r="N22" s="30"/>
    </row>
    <row r="23" spans="1:14" s="12" customFormat="1" ht="18" customHeight="1">
      <c r="A23" s="14">
        <v>200152</v>
      </c>
      <c r="B23" s="22" t="s">
        <v>45</v>
      </c>
      <c r="C23" s="30">
        <v>844080</v>
      </c>
      <c r="D23" s="30">
        <v>538480</v>
      </c>
      <c r="E23" s="30">
        <f t="shared" si="1"/>
        <v>1382560</v>
      </c>
      <c r="F23" s="30">
        <v>27510</v>
      </c>
      <c r="G23" s="30">
        <v>0</v>
      </c>
      <c r="H23" s="30">
        <v>0</v>
      </c>
      <c r="I23" s="30">
        <f t="shared" si="0"/>
        <v>1410070</v>
      </c>
      <c r="J23" s="30">
        <v>3200</v>
      </c>
      <c r="K23" s="30">
        <f t="shared" si="2"/>
        <v>1413270</v>
      </c>
      <c r="L23" s="30">
        <v>0</v>
      </c>
      <c r="M23" s="30">
        <v>0</v>
      </c>
      <c r="N23" s="30"/>
    </row>
    <row r="24" spans="1:14" s="12" customFormat="1" ht="18" customHeight="1">
      <c r="A24" s="14">
        <v>200160</v>
      </c>
      <c r="B24" s="22" t="s">
        <v>46</v>
      </c>
      <c r="C24" s="30">
        <v>5362852545</v>
      </c>
      <c r="D24" s="30">
        <v>9280233684</v>
      </c>
      <c r="E24" s="30">
        <f t="shared" si="1"/>
        <v>14643086229</v>
      </c>
      <c r="F24" s="30">
        <v>2413080</v>
      </c>
      <c r="G24" s="30">
        <v>44065120</v>
      </c>
      <c r="H24" s="30">
        <v>254375932</v>
      </c>
      <c r="I24" s="30">
        <f t="shared" si="0"/>
        <v>14943940361</v>
      </c>
      <c r="J24" s="30">
        <v>173601486</v>
      </c>
      <c r="K24" s="30">
        <f t="shared" si="2"/>
        <v>15117541847</v>
      </c>
      <c r="L24" s="30">
        <v>15280726</v>
      </c>
      <c r="M24" s="30">
        <v>0</v>
      </c>
      <c r="N24" s="30"/>
    </row>
    <row r="25" spans="1:14" s="12" customFormat="1" ht="18" customHeight="1">
      <c r="A25" s="14">
        <v>200170</v>
      </c>
      <c r="B25" s="22" t="s">
        <v>47</v>
      </c>
      <c r="C25" s="30">
        <v>116935088</v>
      </c>
      <c r="D25" s="30">
        <v>26752230</v>
      </c>
      <c r="E25" s="30">
        <f t="shared" si="1"/>
        <v>143687318</v>
      </c>
      <c r="F25" s="30">
        <v>107920</v>
      </c>
      <c r="G25" s="30">
        <v>111910</v>
      </c>
      <c r="H25" s="30">
        <v>7792969</v>
      </c>
      <c r="I25" s="30">
        <f t="shared" si="0"/>
        <v>151700117</v>
      </c>
      <c r="J25" s="30">
        <v>1683920</v>
      </c>
      <c r="K25" s="30">
        <f t="shared" si="2"/>
        <v>153384037</v>
      </c>
      <c r="L25" s="30">
        <v>0</v>
      </c>
      <c r="M25" s="30">
        <v>0</v>
      </c>
      <c r="N25" s="30"/>
    </row>
    <row r="26" spans="1:14" s="12" customFormat="1" ht="18" customHeight="1">
      <c r="A26" s="14">
        <v>200180</v>
      </c>
      <c r="B26" s="22" t="s">
        <v>48</v>
      </c>
      <c r="C26" s="30">
        <v>49398367</v>
      </c>
      <c r="D26" s="30">
        <v>39582700</v>
      </c>
      <c r="E26" s="30">
        <f t="shared" si="1"/>
        <v>88981067</v>
      </c>
      <c r="F26" s="30">
        <v>1017560</v>
      </c>
      <c r="G26" s="30">
        <v>1406900</v>
      </c>
      <c r="H26" s="30">
        <v>4610244</v>
      </c>
      <c r="I26" s="30">
        <f t="shared" si="0"/>
        <v>96015771</v>
      </c>
      <c r="J26" s="30">
        <v>2016500</v>
      </c>
      <c r="K26" s="30">
        <f t="shared" si="2"/>
        <v>98032271</v>
      </c>
      <c r="L26" s="30">
        <v>0</v>
      </c>
      <c r="M26" s="30">
        <v>0</v>
      </c>
      <c r="N26" s="30"/>
    </row>
    <row r="27" spans="1:14" s="12" customFormat="1" ht="18" customHeight="1">
      <c r="A27" s="14">
        <v>200190</v>
      </c>
      <c r="B27" s="22" t="s">
        <v>49</v>
      </c>
      <c r="C27" s="30">
        <v>53908398</v>
      </c>
      <c r="D27" s="30">
        <v>91845250</v>
      </c>
      <c r="E27" s="30">
        <f t="shared" si="1"/>
        <v>145753648</v>
      </c>
      <c r="F27" s="30">
        <v>499710</v>
      </c>
      <c r="G27" s="30">
        <v>425160</v>
      </c>
      <c r="H27" s="30">
        <v>2639998</v>
      </c>
      <c r="I27" s="30">
        <f t="shared" si="0"/>
        <v>149318516</v>
      </c>
      <c r="J27" s="30">
        <v>1765390</v>
      </c>
      <c r="K27" s="30">
        <f t="shared" si="2"/>
        <v>151083906</v>
      </c>
      <c r="L27" s="30">
        <v>0</v>
      </c>
      <c r="M27" s="30">
        <v>0</v>
      </c>
      <c r="N27" s="30"/>
    </row>
    <row r="28" spans="1:14" s="12" customFormat="1" ht="18" customHeight="1">
      <c r="A28" s="14">
        <v>200200</v>
      </c>
      <c r="B28" s="22" t="s">
        <v>50</v>
      </c>
      <c r="C28" s="30">
        <v>13844116</v>
      </c>
      <c r="D28" s="30">
        <v>11919980</v>
      </c>
      <c r="E28" s="30">
        <f t="shared" si="1"/>
        <v>25764096</v>
      </c>
      <c r="F28" s="30">
        <v>82500</v>
      </c>
      <c r="G28" s="30">
        <v>70430</v>
      </c>
      <c r="H28" s="30">
        <v>5587990</v>
      </c>
      <c r="I28" s="30">
        <f t="shared" si="0"/>
        <v>31505016</v>
      </c>
      <c r="J28" s="30">
        <v>237000</v>
      </c>
      <c r="K28" s="30">
        <f t="shared" si="2"/>
        <v>31742016</v>
      </c>
      <c r="L28" s="30">
        <v>0</v>
      </c>
      <c r="M28" s="30">
        <v>0</v>
      </c>
      <c r="N28" s="30"/>
    </row>
    <row r="29" spans="1:14" s="12" customFormat="1" ht="18" customHeight="1">
      <c r="A29" s="14">
        <v>200210</v>
      </c>
      <c r="B29" s="24" t="s">
        <v>51</v>
      </c>
      <c r="C29" s="30">
        <v>223429098</v>
      </c>
      <c r="D29" s="30">
        <v>358567348</v>
      </c>
      <c r="E29" s="30">
        <f t="shared" si="1"/>
        <v>581996446</v>
      </c>
      <c r="F29" s="30">
        <v>173670</v>
      </c>
      <c r="G29" s="30">
        <v>246660</v>
      </c>
      <c r="H29" s="30">
        <v>791151</v>
      </c>
      <c r="I29" s="30">
        <f t="shared" si="0"/>
        <v>583207927</v>
      </c>
      <c r="J29" s="30">
        <v>12000855</v>
      </c>
      <c r="K29" s="30">
        <f t="shared" si="2"/>
        <v>595208782</v>
      </c>
      <c r="L29" s="30">
        <v>0</v>
      </c>
      <c r="M29" s="30">
        <v>0</v>
      </c>
      <c r="N29" s="30"/>
    </row>
    <row r="30" spans="1:14" s="12" customFormat="1" ht="18" customHeight="1">
      <c r="A30" s="14">
        <v>200220</v>
      </c>
      <c r="B30" s="24" t="s">
        <v>52</v>
      </c>
      <c r="C30" s="30">
        <v>2249027</v>
      </c>
      <c r="D30" s="30">
        <v>418980</v>
      </c>
      <c r="E30" s="30">
        <f t="shared" si="1"/>
        <v>2668007</v>
      </c>
      <c r="F30" s="30">
        <v>0</v>
      </c>
      <c r="G30" s="30">
        <v>0</v>
      </c>
      <c r="H30" s="30">
        <v>0</v>
      </c>
      <c r="I30" s="30">
        <f t="shared" si="0"/>
        <v>2668007</v>
      </c>
      <c r="J30" s="30">
        <v>0</v>
      </c>
      <c r="K30" s="30">
        <f t="shared" si="2"/>
        <v>2668007</v>
      </c>
      <c r="L30" s="30">
        <v>0</v>
      </c>
      <c r="M30" s="30">
        <v>0</v>
      </c>
      <c r="N30" s="30"/>
    </row>
    <row r="31" spans="1:14" s="12" customFormat="1" ht="18" customHeight="1">
      <c r="A31" s="14">
        <v>200240</v>
      </c>
      <c r="B31" s="24" t="s">
        <v>53</v>
      </c>
      <c r="C31" s="30">
        <v>62271641</v>
      </c>
      <c r="D31" s="30">
        <v>56205800</v>
      </c>
      <c r="E31" s="30">
        <f t="shared" si="1"/>
        <v>118477441</v>
      </c>
      <c r="F31" s="30">
        <v>673570</v>
      </c>
      <c r="G31" s="30">
        <v>491060</v>
      </c>
      <c r="H31" s="30">
        <v>26552</v>
      </c>
      <c r="I31" s="30">
        <f t="shared" si="0"/>
        <v>119668623</v>
      </c>
      <c r="J31" s="30">
        <v>856900</v>
      </c>
      <c r="K31" s="30">
        <f t="shared" si="2"/>
        <v>120525523</v>
      </c>
      <c r="L31" s="30">
        <v>0</v>
      </c>
      <c r="M31" s="30">
        <v>0</v>
      </c>
      <c r="N31" s="30"/>
    </row>
    <row r="32" spans="1:14" s="12" customFormat="1" ht="18" customHeight="1">
      <c r="A32" s="14">
        <v>200250</v>
      </c>
      <c r="B32" s="24" t="s">
        <v>54</v>
      </c>
      <c r="C32" s="30">
        <v>243917755</v>
      </c>
      <c r="D32" s="30">
        <v>415003500</v>
      </c>
      <c r="E32" s="30">
        <f t="shared" si="1"/>
        <v>658921255</v>
      </c>
      <c r="F32" s="30">
        <v>250060</v>
      </c>
      <c r="G32" s="30">
        <v>450800</v>
      </c>
      <c r="H32" s="30">
        <v>775932</v>
      </c>
      <c r="I32" s="30">
        <f t="shared" si="0"/>
        <v>660398047</v>
      </c>
      <c r="J32" s="30">
        <v>3449000</v>
      </c>
      <c r="K32" s="30">
        <f t="shared" si="2"/>
        <v>663847047</v>
      </c>
      <c r="L32" s="30">
        <v>0</v>
      </c>
      <c r="M32" s="30">
        <v>0</v>
      </c>
      <c r="N32" s="30"/>
    </row>
    <row r="33" spans="1:14" ht="18" customHeight="1">
      <c r="A33" s="15">
        <v>200260</v>
      </c>
      <c r="B33" s="25" t="s">
        <v>55</v>
      </c>
      <c r="C33" s="31">
        <v>3719908</v>
      </c>
      <c r="D33" s="31">
        <v>1341760</v>
      </c>
      <c r="E33" s="30">
        <f t="shared" si="1"/>
        <v>5061668</v>
      </c>
      <c r="F33" s="31">
        <v>117810</v>
      </c>
      <c r="G33" s="30">
        <v>0</v>
      </c>
      <c r="H33" s="31">
        <v>54291</v>
      </c>
      <c r="I33" s="30">
        <f t="shared" si="0"/>
        <v>5233769</v>
      </c>
      <c r="J33" s="31">
        <v>21500</v>
      </c>
      <c r="K33" s="30">
        <f t="shared" si="2"/>
        <v>5255269</v>
      </c>
      <c r="L33" s="31">
        <v>0</v>
      </c>
      <c r="M33" s="30">
        <v>0</v>
      </c>
      <c r="N33" s="31"/>
    </row>
    <row r="34" spans="1:14" ht="18" customHeight="1">
      <c r="A34" s="15">
        <v>200270</v>
      </c>
      <c r="B34" s="25" t="s">
        <v>56</v>
      </c>
      <c r="C34" s="31">
        <v>3787655</v>
      </c>
      <c r="D34" s="31">
        <v>4550430</v>
      </c>
      <c r="E34" s="30">
        <f t="shared" si="1"/>
        <v>8338085</v>
      </c>
      <c r="F34" s="31">
        <v>8780</v>
      </c>
      <c r="G34" s="30">
        <v>0</v>
      </c>
      <c r="H34" s="31">
        <v>1268</v>
      </c>
      <c r="I34" s="30">
        <f t="shared" si="0"/>
        <v>8348133</v>
      </c>
      <c r="J34" s="31">
        <v>39400</v>
      </c>
      <c r="K34" s="30">
        <f t="shared" si="2"/>
        <v>8387533</v>
      </c>
      <c r="L34" s="31">
        <v>0</v>
      </c>
      <c r="M34" s="30">
        <v>0</v>
      </c>
      <c r="N34" s="31"/>
    </row>
    <row r="35" spans="1:14" ht="18" customHeight="1">
      <c r="A35" s="15">
        <v>200275</v>
      </c>
      <c r="B35" s="25" t="s">
        <v>57</v>
      </c>
      <c r="C35" s="31">
        <v>0</v>
      </c>
      <c r="D35" s="31">
        <v>0</v>
      </c>
      <c r="E35" s="30">
        <f t="shared" si="1"/>
        <v>0</v>
      </c>
      <c r="F35" s="31">
        <v>0</v>
      </c>
      <c r="G35" s="30">
        <v>0</v>
      </c>
      <c r="H35" s="31">
        <v>0</v>
      </c>
      <c r="I35" s="30">
        <f t="shared" si="0"/>
        <v>0</v>
      </c>
      <c r="J35" s="31">
        <v>83019</v>
      </c>
      <c r="K35" s="30">
        <f t="shared" si="2"/>
        <v>83019</v>
      </c>
      <c r="L35" s="31">
        <v>0</v>
      </c>
      <c r="M35" s="30">
        <v>0</v>
      </c>
      <c r="N35" s="31"/>
    </row>
    <row r="36" spans="1:14" ht="18" customHeight="1">
      <c r="A36" s="15">
        <v>200277</v>
      </c>
      <c r="B36" s="25" t="s">
        <v>58</v>
      </c>
      <c r="C36" s="31">
        <v>48755882</v>
      </c>
      <c r="D36" s="31">
        <v>42150010</v>
      </c>
      <c r="E36" s="30">
        <f t="shared" si="1"/>
        <v>90905892</v>
      </c>
      <c r="F36" s="31">
        <v>193860</v>
      </c>
      <c r="G36" s="30">
        <v>1264660</v>
      </c>
      <c r="H36" s="31">
        <v>3124356</v>
      </c>
      <c r="I36" s="30">
        <f t="shared" si="0"/>
        <v>95488768</v>
      </c>
      <c r="J36" s="31">
        <v>1516017</v>
      </c>
      <c r="K36" s="30">
        <f t="shared" si="2"/>
        <v>97004785</v>
      </c>
      <c r="L36" s="31">
        <v>0</v>
      </c>
      <c r="M36" s="30">
        <v>0</v>
      </c>
      <c r="N36" s="31"/>
    </row>
    <row r="37" spans="1:14" ht="18" customHeight="1">
      <c r="A37" s="15">
        <v>200279</v>
      </c>
      <c r="B37" s="25" t="s">
        <v>59</v>
      </c>
      <c r="C37" s="31">
        <v>13050940</v>
      </c>
      <c r="D37" s="31">
        <v>22908500</v>
      </c>
      <c r="E37" s="30">
        <f t="shared" si="1"/>
        <v>35959440</v>
      </c>
      <c r="F37" s="31">
        <v>0</v>
      </c>
      <c r="G37" s="30">
        <v>0</v>
      </c>
      <c r="H37" s="31">
        <v>2369264</v>
      </c>
      <c r="I37" s="30">
        <f t="shared" si="0"/>
        <v>38328704</v>
      </c>
      <c r="J37" s="31">
        <v>166200</v>
      </c>
      <c r="K37" s="30">
        <f t="shared" si="2"/>
        <v>38494904</v>
      </c>
      <c r="L37" s="31">
        <v>0</v>
      </c>
      <c r="M37" s="30">
        <v>0</v>
      </c>
      <c r="N37" s="31"/>
    </row>
    <row r="38" spans="1:14" ht="18" customHeight="1">
      <c r="A38" s="15">
        <v>200280</v>
      </c>
      <c r="B38" s="25" t="s">
        <v>60</v>
      </c>
      <c r="C38" s="31">
        <v>2274643</v>
      </c>
      <c r="D38" s="31">
        <v>3596850</v>
      </c>
      <c r="E38" s="30">
        <f t="shared" si="1"/>
        <v>5871493</v>
      </c>
      <c r="F38" s="31">
        <v>123550</v>
      </c>
      <c r="G38" s="30">
        <v>149720</v>
      </c>
      <c r="H38" s="31">
        <v>39873</v>
      </c>
      <c r="I38" s="30">
        <f t="shared" si="0"/>
        <v>6184636</v>
      </c>
      <c r="J38" s="31">
        <v>128500</v>
      </c>
      <c r="K38" s="30">
        <f t="shared" si="2"/>
        <v>6313136</v>
      </c>
      <c r="L38" s="31">
        <v>0</v>
      </c>
      <c r="M38" s="30">
        <v>0</v>
      </c>
      <c r="N38" s="31"/>
    </row>
    <row r="39" spans="1:14" ht="18" customHeight="1">
      <c r="A39" s="15">
        <v>200290</v>
      </c>
      <c r="B39" s="25" t="s">
        <v>61</v>
      </c>
      <c r="C39" s="31">
        <v>7954395</v>
      </c>
      <c r="D39" s="31">
        <v>6044040</v>
      </c>
      <c r="E39" s="30">
        <f t="shared" si="1"/>
        <v>13998435</v>
      </c>
      <c r="F39" s="31">
        <v>95800</v>
      </c>
      <c r="G39" s="30">
        <v>0</v>
      </c>
      <c r="H39" s="31">
        <v>15221</v>
      </c>
      <c r="I39" s="30">
        <f t="shared" si="0"/>
        <v>14109456</v>
      </c>
      <c r="J39" s="31">
        <v>104900</v>
      </c>
      <c r="K39" s="30">
        <f t="shared" si="2"/>
        <v>14214356</v>
      </c>
      <c r="L39" s="31">
        <v>0</v>
      </c>
      <c r="M39" s="30">
        <v>0</v>
      </c>
      <c r="N39" s="31"/>
    </row>
    <row r="40" spans="1:14" ht="18" customHeight="1">
      <c r="A40" s="15">
        <v>200300</v>
      </c>
      <c r="B40" s="25" t="s">
        <v>62</v>
      </c>
      <c r="C40" s="31">
        <v>1811372</v>
      </c>
      <c r="D40" s="31">
        <v>535860</v>
      </c>
      <c r="E40" s="30">
        <f t="shared" si="1"/>
        <v>2347232</v>
      </c>
      <c r="F40" s="31">
        <v>0</v>
      </c>
      <c r="G40" s="30">
        <v>0</v>
      </c>
      <c r="H40" s="31">
        <v>0</v>
      </c>
      <c r="I40" s="30">
        <f t="shared" si="0"/>
        <v>2347232</v>
      </c>
      <c r="J40" s="31">
        <v>26400</v>
      </c>
      <c r="K40" s="30">
        <f t="shared" si="2"/>
        <v>2373632</v>
      </c>
      <c r="L40" s="31">
        <v>0</v>
      </c>
      <c r="M40" s="30">
        <v>0</v>
      </c>
      <c r="N40" s="31"/>
    </row>
    <row r="41" spans="1:14" ht="18" customHeight="1">
      <c r="A41" s="15">
        <v>200310</v>
      </c>
      <c r="B41" s="25" t="s">
        <v>63</v>
      </c>
      <c r="C41" s="31">
        <v>4165811</v>
      </c>
      <c r="D41" s="31">
        <v>3090100</v>
      </c>
      <c r="E41" s="30">
        <f t="shared" si="1"/>
        <v>7255911</v>
      </c>
      <c r="F41" s="31">
        <v>2600</v>
      </c>
      <c r="G41" s="30">
        <v>157980</v>
      </c>
      <c r="H41" s="31">
        <v>0</v>
      </c>
      <c r="I41" s="30">
        <f t="shared" si="0"/>
        <v>7416491</v>
      </c>
      <c r="J41" s="31">
        <v>69000</v>
      </c>
      <c r="K41" s="30">
        <f t="shared" si="2"/>
        <v>7485491</v>
      </c>
      <c r="L41" s="31">
        <v>0</v>
      </c>
      <c r="M41" s="30">
        <v>0</v>
      </c>
      <c r="N41" s="31"/>
    </row>
    <row r="42" spans="1:14" ht="18" customHeight="1">
      <c r="A42" s="15">
        <v>200320</v>
      </c>
      <c r="B42" s="25" t="s">
        <v>64</v>
      </c>
      <c r="C42" s="31">
        <v>16087805</v>
      </c>
      <c r="D42" s="31">
        <v>24326940</v>
      </c>
      <c r="E42" s="30">
        <f t="shared" si="1"/>
        <v>40414745</v>
      </c>
      <c r="F42" s="31">
        <v>0</v>
      </c>
      <c r="G42" s="30">
        <v>0</v>
      </c>
      <c r="H42" s="31">
        <v>0</v>
      </c>
      <c r="I42" s="30">
        <f t="shared" si="0"/>
        <v>40414745</v>
      </c>
      <c r="J42" s="31">
        <v>370500</v>
      </c>
      <c r="K42" s="30">
        <f t="shared" si="2"/>
        <v>40785245</v>
      </c>
      <c r="L42" s="31">
        <v>0</v>
      </c>
      <c r="M42" s="30">
        <v>0</v>
      </c>
      <c r="N42" s="31"/>
    </row>
    <row r="43" spans="1:14" ht="18" customHeight="1">
      <c r="A43" s="15">
        <v>200330</v>
      </c>
      <c r="B43" s="25" t="s">
        <v>65</v>
      </c>
      <c r="C43" s="31">
        <v>68151514</v>
      </c>
      <c r="D43" s="31">
        <v>116667790</v>
      </c>
      <c r="E43" s="30">
        <f t="shared" si="1"/>
        <v>184819304</v>
      </c>
      <c r="F43" s="31">
        <v>1069940</v>
      </c>
      <c r="G43" s="30">
        <v>1240000</v>
      </c>
      <c r="H43" s="31">
        <v>10727881</v>
      </c>
      <c r="I43" s="30">
        <f t="shared" si="0"/>
        <v>197857125</v>
      </c>
      <c r="J43" s="31">
        <v>7392680</v>
      </c>
      <c r="K43" s="30">
        <f t="shared" si="2"/>
        <v>205249805</v>
      </c>
      <c r="L43" s="31">
        <v>0</v>
      </c>
      <c r="M43" s="30">
        <v>0</v>
      </c>
      <c r="N43" s="31"/>
    </row>
    <row r="44" spans="1:14" ht="18" customHeight="1">
      <c r="A44" s="15">
        <v>200340</v>
      </c>
      <c r="B44" s="25" t="s">
        <v>66</v>
      </c>
      <c r="C44" s="31">
        <v>19699210</v>
      </c>
      <c r="D44" s="31">
        <v>28151930</v>
      </c>
      <c r="E44" s="30">
        <f t="shared" si="1"/>
        <v>47851140</v>
      </c>
      <c r="F44" s="31">
        <v>0</v>
      </c>
      <c r="G44" s="30">
        <v>0</v>
      </c>
      <c r="H44" s="31">
        <v>4369769</v>
      </c>
      <c r="I44" s="30">
        <f t="shared" si="0"/>
        <v>52220909</v>
      </c>
      <c r="J44" s="31">
        <v>228900</v>
      </c>
      <c r="K44" s="30">
        <f t="shared" si="2"/>
        <v>52449809</v>
      </c>
      <c r="L44" s="31">
        <v>0</v>
      </c>
      <c r="M44" s="30">
        <v>0</v>
      </c>
      <c r="N44" s="31"/>
    </row>
    <row r="45" spans="1:14" ht="18" customHeight="1">
      <c r="A45" s="15">
        <v>200350</v>
      </c>
      <c r="B45" s="25" t="s">
        <v>67</v>
      </c>
      <c r="C45" s="31">
        <v>372910</v>
      </c>
      <c r="D45" s="31">
        <v>125680</v>
      </c>
      <c r="E45" s="30">
        <f t="shared" si="1"/>
        <v>498590</v>
      </c>
      <c r="F45" s="31">
        <v>27980</v>
      </c>
      <c r="G45" s="30">
        <v>4540</v>
      </c>
      <c r="H45" s="31">
        <v>0</v>
      </c>
      <c r="I45" s="30">
        <f t="shared" si="0"/>
        <v>531110</v>
      </c>
      <c r="J45" s="31">
        <v>18700</v>
      </c>
      <c r="K45" s="30">
        <f t="shared" si="2"/>
        <v>549810</v>
      </c>
      <c r="L45" s="31">
        <v>0</v>
      </c>
      <c r="M45" s="30">
        <v>0</v>
      </c>
      <c r="N45" s="31"/>
    </row>
    <row r="46" spans="1:14" ht="18" customHeight="1">
      <c r="A46" s="15">
        <v>200360</v>
      </c>
      <c r="B46" s="25" t="s">
        <v>68</v>
      </c>
      <c r="C46" s="31">
        <v>458647</v>
      </c>
      <c r="D46" s="31">
        <v>492490</v>
      </c>
      <c r="E46" s="30">
        <f t="shared" si="1"/>
        <v>951137</v>
      </c>
      <c r="F46" s="31">
        <v>0</v>
      </c>
      <c r="G46" s="30">
        <v>0</v>
      </c>
      <c r="H46" s="31">
        <v>0</v>
      </c>
      <c r="I46" s="30">
        <f t="shared" si="0"/>
        <v>951137</v>
      </c>
      <c r="J46" s="31">
        <v>41000</v>
      </c>
      <c r="K46" s="30">
        <f t="shared" si="2"/>
        <v>992137</v>
      </c>
      <c r="L46" s="31">
        <v>0</v>
      </c>
      <c r="M46" s="30">
        <v>0</v>
      </c>
      <c r="N46" s="31"/>
    </row>
    <row r="47" spans="1:14" ht="18" customHeight="1">
      <c r="A47" s="15">
        <v>200370</v>
      </c>
      <c r="B47" s="25" t="s">
        <v>69</v>
      </c>
      <c r="C47" s="31">
        <v>155510574</v>
      </c>
      <c r="D47" s="31">
        <v>183761130</v>
      </c>
      <c r="E47" s="30">
        <f t="shared" si="1"/>
        <v>339271704</v>
      </c>
      <c r="F47" s="31">
        <v>1890190</v>
      </c>
      <c r="G47" s="30">
        <v>967650</v>
      </c>
      <c r="H47" s="31">
        <v>481835</v>
      </c>
      <c r="I47" s="30">
        <f t="shared" si="0"/>
        <v>342611379</v>
      </c>
      <c r="J47" s="31">
        <v>439700</v>
      </c>
      <c r="K47" s="30">
        <f t="shared" si="2"/>
        <v>343051079</v>
      </c>
      <c r="L47" s="31">
        <v>0</v>
      </c>
      <c r="M47" s="30">
        <v>0</v>
      </c>
      <c r="N47" s="31"/>
    </row>
    <row r="48" spans="1:14" ht="18" customHeight="1">
      <c r="A48" s="15">
        <v>200380</v>
      </c>
      <c r="B48" s="25" t="s">
        <v>70</v>
      </c>
      <c r="C48" s="31">
        <v>10415752</v>
      </c>
      <c r="D48" s="31">
        <v>14835430</v>
      </c>
      <c r="E48" s="30">
        <f t="shared" si="1"/>
        <v>25251182</v>
      </c>
      <c r="F48" s="31">
        <v>0</v>
      </c>
      <c r="G48" s="30">
        <v>0</v>
      </c>
      <c r="H48" s="31">
        <v>25038</v>
      </c>
      <c r="I48" s="30">
        <f t="shared" si="0"/>
        <v>25276220</v>
      </c>
      <c r="J48" s="31">
        <v>83800</v>
      </c>
      <c r="K48" s="30">
        <f t="shared" si="2"/>
        <v>25360020</v>
      </c>
      <c r="L48" s="31">
        <v>0</v>
      </c>
      <c r="M48" s="30">
        <v>0</v>
      </c>
      <c r="N48" s="31"/>
    </row>
    <row r="49" spans="1:14" ht="18" customHeight="1">
      <c r="A49" s="15">
        <v>200390</v>
      </c>
      <c r="B49" s="25" t="s">
        <v>71</v>
      </c>
      <c r="C49" s="31">
        <v>67181</v>
      </c>
      <c r="D49" s="31">
        <v>294510</v>
      </c>
      <c r="E49" s="30">
        <f t="shared" si="1"/>
        <v>361691</v>
      </c>
      <c r="F49" s="31">
        <v>0</v>
      </c>
      <c r="G49" s="30">
        <v>0</v>
      </c>
      <c r="H49" s="31">
        <v>0</v>
      </c>
      <c r="I49" s="30">
        <f t="shared" si="0"/>
        <v>361691</v>
      </c>
      <c r="J49" s="31">
        <v>0</v>
      </c>
      <c r="K49" s="30">
        <f t="shared" si="2"/>
        <v>361691</v>
      </c>
      <c r="L49" s="31">
        <v>0</v>
      </c>
      <c r="M49" s="30">
        <v>0</v>
      </c>
      <c r="N49" s="31"/>
    </row>
    <row r="50" spans="1:14" ht="18" customHeight="1">
      <c r="A50" s="15">
        <v>200400</v>
      </c>
      <c r="B50" s="25" t="s">
        <v>72</v>
      </c>
      <c r="C50" s="31">
        <v>7491584</v>
      </c>
      <c r="D50" s="31">
        <v>2029350</v>
      </c>
      <c r="E50" s="30">
        <f t="shared" si="1"/>
        <v>9520934</v>
      </c>
      <c r="F50" s="31">
        <v>0</v>
      </c>
      <c r="G50" s="30">
        <v>0</v>
      </c>
      <c r="H50" s="31">
        <v>0</v>
      </c>
      <c r="I50" s="30">
        <f t="shared" si="0"/>
        <v>9520934</v>
      </c>
      <c r="J50" s="31">
        <v>11700</v>
      </c>
      <c r="K50" s="30">
        <f t="shared" si="2"/>
        <v>9532634</v>
      </c>
      <c r="L50" s="31">
        <v>0</v>
      </c>
      <c r="M50" s="30">
        <v>0</v>
      </c>
      <c r="N50" s="31"/>
    </row>
    <row r="51" spans="1:14" ht="18" customHeight="1">
      <c r="A51" s="15">
        <v>200410</v>
      </c>
      <c r="B51" s="25" t="s">
        <v>73</v>
      </c>
      <c r="C51" s="31">
        <v>550892</v>
      </c>
      <c r="D51" s="31">
        <v>0</v>
      </c>
      <c r="E51" s="30">
        <f t="shared" si="1"/>
        <v>550892</v>
      </c>
      <c r="F51" s="31">
        <v>0</v>
      </c>
      <c r="G51" s="30">
        <v>0</v>
      </c>
      <c r="H51" s="31">
        <v>0</v>
      </c>
      <c r="I51" s="30">
        <f t="shared" si="0"/>
        <v>550892</v>
      </c>
      <c r="J51" s="31">
        <v>557600</v>
      </c>
      <c r="K51" s="30">
        <f t="shared" si="2"/>
        <v>1108492</v>
      </c>
      <c r="L51" s="31">
        <v>0</v>
      </c>
      <c r="M51" s="30">
        <v>0</v>
      </c>
      <c r="N51" s="31"/>
    </row>
    <row r="52" spans="1:14" ht="18" customHeight="1">
      <c r="A52" s="15">
        <v>200420</v>
      </c>
      <c r="B52" s="25" t="s">
        <v>74</v>
      </c>
      <c r="C52" s="31">
        <v>14805659</v>
      </c>
      <c r="D52" s="31">
        <v>24916170</v>
      </c>
      <c r="E52" s="30">
        <f t="shared" si="1"/>
        <v>39721829</v>
      </c>
      <c r="F52" s="31">
        <v>0</v>
      </c>
      <c r="G52" s="30">
        <v>0</v>
      </c>
      <c r="H52" s="31">
        <v>0</v>
      </c>
      <c r="I52" s="30">
        <f t="shared" si="0"/>
        <v>39721829</v>
      </c>
      <c r="J52" s="31">
        <v>125800</v>
      </c>
      <c r="K52" s="30">
        <f t="shared" si="2"/>
        <v>39847629</v>
      </c>
      <c r="L52" s="31">
        <v>0</v>
      </c>
      <c r="M52" s="30">
        <v>0</v>
      </c>
      <c r="N52" s="31"/>
    </row>
    <row r="53" spans="1:14" ht="18" customHeight="1">
      <c r="A53" s="15">
        <v>200422</v>
      </c>
      <c r="B53" s="25" t="s">
        <v>75</v>
      </c>
      <c r="C53" s="31">
        <v>9571037</v>
      </c>
      <c r="D53" s="31">
        <v>9545689</v>
      </c>
      <c r="E53" s="30">
        <f t="shared" si="1"/>
        <v>19116726</v>
      </c>
      <c r="F53" s="31">
        <v>203960</v>
      </c>
      <c r="G53" s="30">
        <v>88150</v>
      </c>
      <c r="H53" s="31">
        <v>1487977</v>
      </c>
      <c r="I53" s="30">
        <f t="shared" si="0"/>
        <v>20896813</v>
      </c>
      <c r="J53" s="31">
        <v>70000</v>
      </c>
      <c r="K53" s="30">
        <f t="shared" si="2"/>
        <v>20966813</v>
      </c>
      <c r="L53" s="31">
        <v>0</v>
      </c>
      <c r="M53" s="30">
        <v>0</v>
      </c>
      <c r="N53" s="31"/>
    </row>
    <row r="54" spans="1:14" ht="18" customHeight="1">
      <c r="A54" s="15">
        <v>200423</v>
      </c>
      <c r="B54" s="25" t="s">
        <v>76</v>
      </c>
      <c r="C54" s="31">
        <v>2333550</v>
      </c>
      <c r="D54" s="31">
        <v>413480</v>
      </c>
      <c r="E54" s="30">
        <f t="shared" si="1"/>
        <v>2747030</v>
      </c>
      <c r="F54" s="31">
        <v>0</v>
      </c>
      <c r="G54" s="30">
        <v>15450</v>
      </c>
      <c r="H54" s="31">
        <v>0</v>
      </c>
      <c r="I54" s="30">
        <f t="shared" si="0"/>
        <v>2762480</v>
      </c>
      <c r="J54" s="31">
        <v>0</v>
      </c>
      <c r="K54" s="30">
        <f t="shared" si="2"/>
        <v>2762480</v>
      </c>
      <c r="L54" s="31">
        <v>0</v>
      </c>
      <c r="M54" s="30">
        <v>0</v>
      </c>
      <c r="N54" s="31"/>
    </row>
    <row r="55" spans="1:14" ht="18" customHeight="1">
      <c r="A55" s="15">
        <v>200430</v>
      </c>
      <c r="B55" s="25" t="s">
        <v>77</v>
      </c>
      <c r="C55" s="31">
        <v>41217376</v>
      </c>
      <c r="D55" s="31">
        <v>90387240</v>
      </c>
      <c r="E55" s="30">
        <f t="shared" si="1"/>
        <v>131604616</v>
      </c>
      <c r="F55" s="31">
        <v>236390</v>
      </c>
      <c r="G55" s="30">
        <v>407120</v>
      </c>
      <c r="H55" s="31">
        <v>5261642</v>
      </c>
      <c r="I55" s="30">
        <f t="shared" si="0"/>
        <v>137509768</v>
      </c>
      <c r="J55" s="31">
        <v>1186900</v>
      </c>
      <c r="K55" s="30">
        <f t="shared" si="2"/>
        <v>138696668</v>
      </c>
      <c r="L55" s="31">
        <v>0</v>
      </c>
      <c r="M55" s="30">
        <v>0</v>
      </c>
      <c r="N55" s="31"/>
    </row>
    <row r="56" spans="1:14" ht="18" customHeight="1">
      <c r="A56" s="15">
        <v>200440</v>
      </c>
      <c r="B56" s="25" t="s">
        <v>78</v>
      </c>
      <c r="C56" s="31">
        <v>16706620</v>
      </c>
      <c r="D56" s="31">
        <v>23211940</v>
      </c>
      <c r="E56" s="30">
        <f t="shared" si="1"/>
        <v>39918560</v>
      </c>
      <c r="F56" s="31">
        <v>0</v>
      </c>
      <c r="G56" s="30">
        <v>0</v>
      </c>
      <c r="H56" s="31">
        <v>0</v>
      </c>
      <c r="I56" s="30">
        <f t="shared" si="0"/>
        <v>39918560</v>
      </c>
      <c r="J56" s="31">
        <v>130600</v>
      </c>
      <c r="K56" s="30">
        <f t="shared" si="2"/>
        <v>40049160</v>
      </c>
      <c r="L56" s="31">
        <v>0</v>
      </c>
      <c r="M56" s="30">
        <v>0</v>
      </c>
      <c r="N56" s="31"/>
    </row>
    <row r="57" spans="1:14" ht="18" customHeight="1">
      <c r="A57" s="15">
        <v>200460</v>
      </c>
      <c r="B57" s="25" t="s">
        <v>79</v>
      </c>
      <c r="C57" s="31">
        <v>22030627</v>
      </c>
      <c r="D57" s="31">
        <v>202458380</v>
      </c>
      <c r="E57" s="30">
        <f t="shared" si="1"/>
        <v>224489007</v>
      </c>
      <c r="F57" s="31">
        <v>34530</v>
      </c>
      <c r="G57" s="30">
        <v>88620</v>
      </c>
      <c r="H57" s="31">
        <v>240107</v>
      </c>
      <c r="I57" s="30">
        <f t="shared" si="0"/>
        <v>224852264</v>
      </c>
      <c r="J57" s="31">
        <v>523700</v>
      </c>
      <c r="K57" s="30">
        <f t="shared" si="2"/>
        <v>225375964</v>
      </c>
      <c r="L57" s="31">
        <v>0</v>
      </c>
      <c r="M57" s="30">
        <v>0</v>
      </c>
      <c r="N57" s="31"/>
    </row>
    <row r="58" spans="1:14" ht="18" customHeight="1">
      <c r="A58" s="15">
        <v>200470</v>
      </c>
      <c r="B58" s="25" t="s">
        <v>80</v>
      </c>
      <c r="C58" s="31">
        <v>231616</v>
      </c>
      <c r="D58" s="31">
        <v>273010</v>
      </c>
      <c r="E58" s="30">
        <f t="shared" si="1"/>
        <v>504626</v>
      </c>
      <c r="F58" s="31">
        <v>0</v>
      </c>
      <c r="G58" s="30">
        <v>0</v>
      </c>
      <c r="H58" s="31">
        <v>0</v>
      </c>
      <c r="I58" s="30">
        <f t="shared" si="0"/>
        <v>504626</v>
      </c>
      <c r="J58" s="31">
        <v>7000</v>
      </c>
      <c r="K58" s="30">
        <f t="shared" si="2"/>
        <v>511626</v>
      </c>
      <c r="L58" s="31">
        <v>0</v>
      </c>
      <c r="M58" s="30">
        <v>0</v>
      </c>
      <c r="N58" s="31"/>
    </row>
    <row r="59" spans="1:14" ht="18" customHeight="1">
      <c r="A59" s="15">
        <v>200480</v>
      </c>
      <c r="B59" s="25" t="s">
        <v>81</v>
      </c>
      <c r="C59" s="31">
        <v>132562</v>
      </c>
      <c r="D59" s="31">
        <v>158040</v>
      </c>
      <c r="E59" s="30">
        <f t="shared" si="1"/>
        <v>290602</v>
      </c>
      <c r="F59" s="31">
        <v>0</v>
      </c>
      <c r="G59" s="30">
        <v>0</v>
      </c>
      <c r="H59" s="31">
        <v>0</v>
      </c>
      <c r="I59" s="30">
        <f t="shared" si="0"/>
        <v>290602</v>
      </c>
      <c r="J59" s="31">
        <v>2400</v>
      </c>
      <c r="K59" s="30">
        <f t="shared" si="2"/>
        <v>293002</v>
      </c>
      <c r="L59" s="31">
        <v>0</v>
      </c>
      <c r="M59" s="30">
        <v>0</v>
      </c>
      <c r="N59" s="31"/>
    </row>
    <row r="60" spans="1:14" ht="18" customHeight="1">
      <c r="A60" s="15">
        <v>200490</v>
      </c>
      <c r="B60" s="25" t="s">
        <v>82</v>
      </c>
      <c r="C60" s="31">
        <v>28895367</v>
      </c>
      <c r="D60" s="31">
        <v>34484580</v>
      </c>
      <c r="E60" s="30">
        <f t="shared" si="1"/>
        <v>63379947</v>
      </c>
      <c r="F60" s="31">
        <v>47780</v>
      </c>
      <c r="G60" s="30">
        <v>215530</v>
      </c>
      <c r="H60" s="31">
        <v>134614</v>
      </c>
      <c r="I60" s="30">
        <f t="shared" si="0"/>
        <v>63777871</v>
      </c>
      <c r="J60" s="31">
        <v>292200</v>
      </c>
      <c r="K60" s="30">
        <f t="shared" si="2"/>
        <v>64070071</v>
      </c>
      <c r="L60" s="31">
        <v>0</v>
      </c>
      <c r="M60" s="30">
        <v>0</v>
      </c>
      <c r="N60" s="31"/>
    </row>
    <row r="61" spans="1:14" ht="18" customHeight="1">
      <c r="A61" s="15">
        <v>200510</v>
      </c>
      <c r="B61" s="25" t="s">
        <v>83</v>
      </c>
      <c r="C61" s="31">
        <v>1832970</v>
      </c>
      <c r="D61" s="31">
        <v>3215420</v>
      </c>
      <c r="E61" s="30">
        <f t="shared" si="1"/>
        <v>5048390</v>
      </c>
      <c r="F61" s="31">
        <v>78210</v>
      </c>
      <c r="G61" s="30">
        <v>7050</v>
      </c>
      <c r="H61" s="31">
        <v>0</v>
      </c>
      <c r="I61" s="30">
        <f t="shared" si="0"/>
        <v>5133650</v>
      </c>
      <c r="J61" s="31">
        <v>1000</v>
      </c>
      <c r="K61" s="30">
        <f t="shared" si="2"/>
        <v>5134650</v>
      </c>
      <c r="L61" s="31">
        <v>0</v>
      </c>
      <c r="M61" s="30">
        <v>0</v>
      </c>
      <c r="N61" s="31"/>
    </row>
    <row r="62" spans="1:14" ht="18" customHeight="1">
      <c r="A62" s="15">
        <v>200520</v>
      </c>
      <c r="B62" s="25" t="s">
        <v>84</v>
      </c>
      <c r="C62" s="31">
        <v>235992</v>
      </c>
      <c r="D62" s="31">
        <v>0</v>
      </c>
      <c r="E62" s="30">
        <f t="shared" si="1"/>
        <v>235992</v>
      </c>
      <c r="F62" s="31">
        <v>0</v>
      </c>
      <c r="G62" s="30">
        <v>0</v>
      </c>
      <c r="H62" s="31">
        <v>0</v>
      </c>
      <c r="I62" s="30">
        <f t="shared" si="0"/>
        <v>235992</v>
      </c>
      <c r="J62" s="31">
        <v>0</v>
      </c>
      <c r="K62" s="30">
        <f t="shared" si="2"/>
        <v>235992</v>
      </c>
      <c r="L62" s="31">
        <v>0</v>
      </c>
      <c r="M62" s="30">
        <v>0</v>
      </c>
      <c r="N62" s="31"/>
    </row>
    <row r="63" spans="1:14" ht="18" customHeight="1">
      <c r="A63" s="15">
        <v>200530</v>
      </c>
      <c r="B63" s="25" t="s">
        <v>85</v>
      </c>
      <c r="C63" s="31">
        <v>210355810</v>
      </c>
      <c r="D63" s="31">
        <v>879631490</v>
      </c>
      <c r="E63" s="30">
        <f t="shared" si="1"/>
        <v>1089987300</v>
      </c>
      <c r="F63" s="31">
        <v>200810</v>
      </c>
      <c r="G63" s="30">
        <v>0</v>
      </c>
      <c r="H63" s="31">
        <v>59312225</v>
      </c>
      <c r="I63" s="30">
        <f t="shared" si="0"/>
        <v>1149500335</v>
      </c>
      <c r="J63" s="31">
        <v>110894</v>
      </c>
      <c r="K63" s="30">
        <f t="shared" si="2"/>
        <v>1149611229</v>
      </c>
      <c r="L63" s="31">
        <v>0</v>
      </c>
      <c r="M63" s="30">
        <v>0</v>
      </c>
      <c r="N63" s="31"/>
    </row>
    <row r="64" spans="1:14" ht="18" customHeight="1">
      <c r="A64" s="15">
        <v>200533</v>
      </c>
      <c r="B64" s="25" t="s">
        <v>86</v>
      </c>
      <c r="C64" s="31">
        <v>28205580</v>
      </c>
      <c r="D64" s="31">
        <v>88222720</v>
      </c>
      <c r="E64" s="30">
        <f t="shared" si="1"/>
        <v>116428300</v>
      </c>
      <c r="F64" s="31">
        <v>0</v>
      </c>
      <c r="G64" s="30">
        <v>1266330</v>
      </c>
      <c r="H64" s="31">
        <v>21454990</v>
      </c>
      <c r="I64" s="30">
        <f t="shared" si="0"/>
        <v>139149620</v>
      </c>
      <c r="J64" s="31">
        <v>976600</v>
      </c>
      <c r="K64" s="30">
        <f t="shared" si="2"/>
        <v>140126220</v>
      </c>
      <c r="L64" s="31">
        <v>0</v>
      </c>
      <c r="M64" s="30">
        <v>0</v>
      </c>
      <c r="N64" s="31"/>
    </row>
    <row r="65" spans="1:14" ht="18" customHeight="1">
      <c r="A65" s="15">
        <v>200540</v>
      </c>
      <c r="B65" s="25" t="s">
        <v>87</v>
      </c>
      <c r="C65" s="31">
        <v>6778</v>
      </c>
      <c r="D65" s="31">
        <v>0</v>
      </c>
      <c r="E65" s="30">
        <f t="shared" si="1"/>
        <v>6778</v>
      </c>
      <c r="F65" s="31">
        <v>0</v>
      </c>
      <c r="G65" s="30">
        <v>0</v>
      </c>
      <c r="H65" s="31">
        <v>0</v>
      </c>
      <c r="I65" s="30">
        <f t="shared" si="0"/>
        <v>6778</v>
      </c>
      <c r="J65" s="31">
        <v>6400</v>
      </c>
      <c r="K65" s="30">
        <f t="shared" si="2"/>
        <v>13178</v>
      </c>
      <c r="L65" s="31">
        <v>0</v>
      </c>
      <c r="M65" s="30">
        <v>0</v>
      </c>
      <c r="N65" s="31"/>
    </row>
    <row r="66" spans="1:14" ht="18" customHeight="1">
      <c r="A66" s="15">
        <v>200550</v>
      </c>
      <c r="B66" s="25" t="s">
        <v>88</v>
      </c>
      <c r="C66" s="31">
        <v>2973086</v>
      </c>
      <c r="D66" s="31">
        <v>4258600</v>
      </c>
      <c r="E66" s="30">
        <f t="shared" si="1"/>
        <v>7231686</v>
      </c>
      <c r="F66" s="31">
        <v>0</v>
      </c>
      <c r="G66" s="30">
        <v>0</v>
      </c>
      <c r="H66" s="31">
        <v>0</v>
      </c>
      <c r="I66" s="30">
        <f t="shared" si="0"/>
        <v>7231686</v>
      </c>
      <c r="J66" s="31">
        <v>1000</v>
      </c>
      <c r="K66" s="30">
        <f t="shared" si="2"/>
        <v>7232686</v>
      </c>
      <c r="L66" s="31">
        <v>0</v>
      </c>
      <c r="M66" s="30">
        <v>0</v>
      </c>
      <c r="N66" s="31"/>
    </row>
    <row r="67" spans="1:14" ht="18" customHeight="1">
      <c r="A67" s="15">
        <v>200570</v>
      </c>
      <c r="B67" s="25" t="s">
        <v>89</v>
      </c>
      <c r="C67" s="31">
        <v>6131000</v>
      </c>
      <c r="D67" s="31">
        <v>10555220</v>
      </c>
      <c r="E67" s="30">
        <f t="shared" si="1"/>
        <v>16686220</v>
      </c>
      <c r="F67" s="31">
        <v>0</v>
      </c>
      <c r="G67" s="30">
        <v>0</v>
      </c>
      <c r="H67" s="31">
        <v>0</v>
      </c>
      <c r="I67" s="30">
        <f t="shared" si="0"/>
        <v>16686220</v>
      </c>
      <c r="J67" s="31">
        <v>37300</v>
      </c>
      <c r="K67" s="30">
        <f t="shared" si="2"/>
        <v>16723520</v>
      </c>
      <c r="L67" s="31">
        <v>0</v>
      </c>
      <c r="M67" s="30">
        <v>0</v>
      </c>
      <c r="N67" s="31"/>
    </row>
    <row r="68" spans="1:14" ht="18" customHeight="1">
      <c r="A68" s="15">
        <v>200576</v>
      </c>
      <c r="B68" s="25" t="s">
        <v>90</v>
      </c>
      <c r="C68" s="31">
        <v>38477</v>
      </c>
      <c r="D68" s="31">
        <v>882340</v>
      </c>
      <c r="E68" s="30">
        <f t="shared" si="1"/>
        <v>920817</v>
      </c>
      <c r="F68" s="31">
        <v>105000</v>
      </c>
      <c r="G68" s="30">
        <v>0</v>
      </c>
      <c r="H68" s="31">
        <v>0</v>
      </c>
      <c r="I68" s="30">
        <f t="shared" si="0"/>
        <v>1025817</v>
      </c>
      <c r="J68" s="31">
        <v>9600</v>
      </c>
      <c r="K68" s="30">
        <f t="shared" si="2"/>
        <v>1035417</v>
      </c>
      <c r="L68" s="31">
        <v>0</v>
      </c>
      <c r="M68" s="30">
        <v>0</v>
      </c>
      <c r="N68" s="31"/>
    </row>
    <row r="69" spans="1:14" ht="18" customHeight="1">
      <c r="A69" s="15">
        <v>200577</v>
      </c>
      <c r="B69" s="25" t="s">
        <v>91</v>
      </c>
      <c r="C69" s="31">
        <v>20428239</v>
      </c>
      <c r="D69" s="31">
        <v>32435620</v>
      </c>
      <c r="E69" s="30">
        <f t="shared" si="1"/>
        <v>52863859</v>
      </c>
      <c r="F69" s="31">
        <v>0</v>
      </c>
      <c r="G69" s="30">
        <v>0</v>
      </c>
      <c r="H69" s="31">
        <v>0</v>
      </c>
      <c r="I69" s="30">
        <f t="shared" si="0"/>
        <v>52863859</v>
      </c>
      <c r="J69" s="31">
        <v>348200</v>
      </c>
      <c r="K69" s="30">
        <f t="shared" si="2"/>
        <v>53212059</v>
      </c>
      <c r="L69" s="31">
        <v>0</v>
      </c>
      <c r="M69" s="30">
        <v>0</v>
      </c>
      <c r="N69" s="31"/>
    </row>
    <row r="70" spans="1:14" ht="18" customHeight="1">
      <c r="A70" s="15">
        <v>200578</v>
      </c>
      <c r="B70" s="25" t="s">
        <v>92</v>
      </c>
      <c r="C70" s="31">
        <v>71542042</v>
      </c>
      <c r="D70" s="31">
        <v>103702610</v>
      </c>
      <c r="E70" s="30">
        <f t="shared" si="1"/>
        <v>175244652</v>
      </c>
      <c r="F70" s="31">
        <v>0</v>
      </c>
      <c r="G70" s="30">
        <v>0</v>
      </c>
      <c r="H70" s="31">
        <v>3998708</v>
      </c>
      <c r="I70" s="30">
        <f t="shared" si="0"/>
        <v>179243360</v>
      </c>
      <c r="J70" s="31">
        <v>1802000</v>
      </c>
      <c r="K70" s="30">
        <f t="shared" si="2"/>
        <v>181045360</v>
      </c>
      <c r="L70" s="31">
        <v>0</v>
      </c>
      <c r="M70" s="30">
        <v>0</v>
      </c>
      <c r="N70" s="31"/>
    </row>
    <row r="71" spans="1:14" ht="18" customHeight="1">
      <c r="A71" s="15">
        <v>200590</v>
      </c>
      <c r="B71" s="25" t="s">
        <v>93</v>
      </c>
      <c r="C71" s="31">
        <v>39980706</v>
      </c>
      <c r="D71" s="31">
        <v>141914603</v>
      </c>
      <c r="E71" s="30">
        <f t="shared" si="1"/>
        <v>181895309</v>
      </c>
      <c r="F71" s="31">
        <v>0</v>
      </c>
      <c r="G71" s="30">
        <v>0</v>
      </c>
      <c r="H71" s="31">
        <v>11762777</v>
      </c>
      <c r="I71" s="30">
        <f t="shared" si="0"/>
        <v>193658086</v>
      </c>
      <c r="J71" s="31">
        <v>3566900</v>
      </c>
      <c r="K71" s="30">
        <f t="shared" si="2"/>
        <v>197224986</v>
      </c>
      <c r="L71" s="31">
        <v>0</v>
      </c>
      <c r="M71" s="30">
        <v>0</v>
      </c>
      <c r="N71" s="31"/>
    </row>
    <row r="72" spans="1:14" ht="18" customHeight="1">
      <c r="A72" s="15">
        <v>200600</v>
      </c>
      <c r="B72" s="25" t="s">
        <v>94</v>
      </c>
      <c r="C72" s="31">
        <v>2450254</v>
      </c>
      <c r="D72" s="31">
        <v>11952010</v>
      </c>
      <c r="E72" s="30">
        <f t="shared" si="1"/>
        <v>14402264</v>
      </c>
      <c r="F72" s="31">
        <v>0</v>
      </c>
      <c r="G72" s="30">
        <v>0</v>
      </c>
      <c r="H72" s="31">
        <v>1064557</v>
      </c>
      <c r="I72" s="30">
        <f t="shared" si="0"/>
        <v>15466821</v>
      </c>
      <c r="J72" s="31">
        <v>31930900</v>
      </c>
      <c r="K72" s="30">
        <f t="shared" si="2"/>
        <v>47397721</v>
      </c>
      <c r="L72" s="31">
        <v>0</v>
      </c>
      <c r="M72" s="30">
        <v>0</v>
      </c>
      <c r="N72" s="31"/>
    </row>
    <row r="73" spans="1:14" ht="18" customHeight="1">
      <c r="A73" s="15">
        <v>200610</v>
      </c>
      <c r="B73" s="25" t="s">
        <v>95</v>
      </c>
      <c r="C73" s="31">
        <v>1727462212</v>
      </c>
      <c r="D73" s="31">
        <v>3086898692</v>
      </c>
      <c r="E73" s="30">
        <f t="shared" si="1"/>
        <v>4814360904</v>
      </c>
      <c r="F73" s="31">
        <v>8109010</v>
      </c>
      <c r="G73" s="30">
        <v>30468310</v>
      </c>
      <c r="H73" s="31">
        <v>143285044</v>
      </c>
      <c r="I73" s="30">
        <f t="shared" si="0"/>
        <v>4996223268</v>
      </c>
      <c r="J73" s="31">
        <v>59165546</v>
      </c>
      <c r="K73" s="30">
        <f t="shared" si="2"/>
        <v>5055388814</v>
      </c>
      <c r="L73" s="31">
        <v>0</v>
      </c>
      <c r="M73" s="30">
        <v>0</v>
      </c>
      <c r="N73" s="31"/>
    </row>
    <row r="74" spans="1:14" ht="18" customHeight="1">
      <c r="A74" s="15">
        <v>200620</v>
      </c>
      <c r="B74" s="25" t="s">
        <v>96</v>
      </c>
      <c r="C74" s="31">
        <v>70215526</v>
      </c>
      <c r="D74" s="31">
        <v>10465140</v>
      </c>
      <c r="E74" s="30">
        <f t="shared" si="1"/>
        <v>80680666</v>
      </c>
      <c r="F74" s="31">
        <v>499220</v>
      </c>
      <c r="G74" s="30">
        <v>40480</v>
      </c>
      <c r="H74" s="31">
        <v>360293</v>
      </c>
      <c r="I74" s="30">
        <f t="shared" si="0"/>
        <v>81580659</v>
      </c>
      <c r="J74" s="31">
        <v>1501034</v>
      </c>
      <c r="K74" s="30">
        <f t="shared" si="2"/>
        <v>83081693</v>
      </c>
      <c r="L74" s="31">
        <v>0</v>
      </c>
      <c r="M74" s="30">
        <v>0</v>
      </c>
      <c r="N74" s="31"/>
    </row>
    <row r="75" spans="1:14" ht="18" customHeight="1">
      <c r="A75" s="15">
        <v>200630</v>
      </c>
      <c r="B75" s="25" t="s">
        <v>97</v>
      </c>
      <c r="C75" s="31">
        <v>2495507</v>
      </c>
      <c r="D75" s="31">
        <v>499490</v>
      </c>
      <c r="E75" s="30">
        <f t="shared" si="1"/>
        <v>2994997</v>
      </c>
      <c r="F75" s="31">
        <v>67390</v>
      </c>
      <c r="G75" s="30">
        <v>0</v>
      </c>
      <c r="H75" s="31">
        <v>1830</v>
      </c>
      <c r="I75" s="30">
        <f aca="true" t="shared" si="3" ref="I75:I138">+E75+F75+G75+H75</f>
        <v>3064217</v>
      </c>
      <c r="J75" s="31">
        <v>223300</v>
      </c>
      <c r="K75" s="30">
        <f t="shared" si="2"/>
        <v>3287517</v>
      </c>
      <c r="L75" s="31">
        <v>0</v>
      </c>
      <c r="M75" s="30">
        <v>0</v>
      </c>
      <c r="N75" s="31"/>
    </row>
    <row r="76" spans="1:14" ht="18" customHeight="1">
      <c r="A76" s="15">
        <v>200640</v>
      </c>
      <c r="B76" s="25" t="s">
        <v>98</v>
      </c>
      <c r="C76" s="31">
        <v>85558665</v>
      </c>
      <c r="D76" s="31">
        <v>126653440</v>
      </c>
      <c r="E76" s="30">
        <f aca="true" t="shared" si="4" ref="E76:E139">+C76+D76</f>
        <v>212212105</v>
      </c>
      <c r="F76" s="31">
        <v>68530</v>
      </c>
      <c r="G76" s="30">
        <v>50470</v>
      </c>
      <c r="H76" s="31">
        <v>84407</v>
      </c>
      <c r="I76" s="30">
        <f t="shared" si="3"/>
        <v>212415512</v>
      </c>
      <c r="J76" s="31">
        <v>2063950</v>
      </c>
      <c r="K76" s="30">
        <f t="shared" si="2"/>
        <v>214479462</v>
      </c>
      <c r="L76" s="31">
        <v>0</v>
      </c>
      <c r="M76" s="30">
        <v>0</v>
      </c>
      <c r="N76" s="31"/>
    </row>
    <row r="77" spans="1:14" ht="18" customHeight="1">
      <c r="A77" s="15">
        <v>200650</v>
      </c>
      <c r="B77" s="25" t="s">
        <v>99</v>
      </c>
      <c r="C77" s="31">
        <v>84603432</v>
      </c>
      <c r="D77" s="31">
        <v>147380220</v>
      </c>
      <c r="E77" s="30">
        <f t="shared" si="4"/>
        <v>231983652</v>
      </c>
      <c r="F77" s="31">
        <v>92600</v>
      </c>
      <c r="G77" s="30">
        <v>63890</v>
      </c>
      <c r="H77" s="31">
        <v>159494</v>
      </c>
      <c r="I77" s="30">
        <f t="shared" si="3"/>
        <v>232299636</v>
      </c>
      <c r="J77" s="31">
        <v>969000</v>
      </c>
      <c r="K77" s="30">
        <f aca="true" t="shared" si="5" ref="K77:K140">+I77+J77</f>
        <v>233268636</v>
      </c>
      <c r="L77" s="31">
        <v>0</v>
      </c>
      <c r="M77" s="30">
        <v>0</v>
      </c>
      <c r="N77" s="31"/>
    </row>
    <row r="78" spans="1:14" ht="18" customHeight="1">
      <c r="A78" s="15">
        <v>200660</v>
      </c>
      <c r="B78" s="25" t="s">
        <v>100</v>
      </c>
      <c r="C78" s="31">
        <v>96475935</v>
      </c>
      <c r="D78" s="31">
        <v>86516220</v>
      </c>
      <c r="E78" s="30">
        <f t="shared" si="4"/>
        <v>182992155</v>
      </c>
      <c r="F78" s="31">
        <v>848370</v>
      </c>
      <c r="G78" s="30">
        <v>1348270</v>
      </c>
      <c r="H78" s="31">
        <v>1910812</v>
      </c>
      <c r="I78" s="30">
        <f t="shared" si="3"/>
        <v>187099607</v>
      </c>
      <c r="J78" s="31">
        <v>5230200</v>
      </c>
      <c r="K78" s="30">
        <f t="shared" si="5"/>
        <v>192329807</v>
      </c>
      <c r="L78" s="31">
        <v>0</v>
      </c>
      <c r="M78" s="30">
        <v>0</v>
      </c>
      <c r="N78" s="31"/>
    </row>
    <row r="79" spans="1:14" ht="18" customHeight="1">
      <c r="A79" s="15">
        <v>200675</v>
      </c>
      <c r="B79" s="25" t="s">
        <v>101</v>
      </c>
      <c r="C79" s="31">
        <v>66314</v>
      </c>
      <c r="D79" s="31">
        <v>0</v>
      </c>
      <c r="E79" s="30">
        <f t="shared" si="4"/>
        <v>66314</v>
      </c>
      <c r="F79" s="31">
        <v>0</v>
      </c>
      <c r="G79" s="30">
        <v>0</v>
      </c>
      <c r="H79" s="31">
        <v>0</v>
      </c>
      <c r="I79" s="30">
        <f t="shared" si="3"/>
        <v>66314</v>
      </c>
      <c r="J79" s="31">
        <v>0</v>
      </c>
      <c r="K79" s="30">
        <f t="shared" si="5"/>
        <v>66314</v>
      </c>
      <c r="L79" s="31">
        <v>0</v>
      </c>
      <c r="M79" s="30">
        <v>0</v>
      </c>
      <c r="N79" s="31"/>
    </row>
    <row r="80" spans="1:14" ht="18" customHeight="1">
      <c r="A80" s="15">
        <v>200680</v>
      </c>
      <c r="B80" s="25" t="s">
        <v>102</v>
      </c>
      <c r="C80" s="31">
        <v>339262298</v>
      </c>
      <c r="D80" s="31">
        <v>297908570</v>
      </c>
      <c r="E80" s="30">
        <f t="shared" si="4"/>
        <v>637170868</v>
      </c>
      <c r="F80" s="31">
        <v>3559390</v>
      </c>
      <c r="G80" s="30">
        <v>4392680</v>
      </c>
      <c r="H80" s="31">
        <v>2542850</v>
      </c>
      <c r="I80" s="30">
        <f t="shared" si="3"/>
        <v>647665788</v>
      </c>
      <c r="J80" s="31">
        <v>2043044</v>
      </c>
      <c r="K80" s="30">
        <f t="shared" si="5"/>
        <v>649708832</v>
      </c>
      <c r="L80" s="31">
        <v>0</v>
      </c>
      <c r="M80" s="30">
        <v>0</v>
      </c>
      <c r="N80" s="31"/>
    </row>
    <row r="81" spans="1:14" ht="18" customHeight="1">
      <c r="A81" s="15">
        <v>200690</v>
      </c>
      <c r="B81" s="25" t="s">
        <v>103</v>
      </c>
      <c r="C81" s="31">
        <v>14547311</v>
      </c>
      <c r="D81" s="31">
        <v>17835910</v>
      </c>
      <c r="E81" s="30">
        <f t="shared" si="4"/>
        <v>32383221</v>
      </c>
      <c r="F81" s="31">
        <v>73410</v>
      </c>
      <c r="G81" s="30">
        <v>12010</v>
      </c>
      <c r="H81" s="31">
        <v>0</v>
      </c>
      <c r="I81" s="30">
        <f t="shared" si="3"/>
        <v>32468641</v>
      </c>
      <c r="J81" s="31">
        <v>1800</v>
      </c>
      <c r="K81" s="30">
        <f t="shared" si="5"/>
        <v>32470441</v>
      </c>
      <c r="L81" s="31">
        <v>0</v>
      </c>
      <c r="M81" s="30">
        <v>0</v>
      </c>
      <c r="N81" s="31"/>
    </row>
    <row r="82" spans="1:14" ht="18" customHeight="1">
      <c r="A82" s="15">
        <v>200710</v>
      </c>
      <c r="B82" s="25" t="s">
        <v>104</v>
      </c>
      <c r="C82" s="31">
        <v>1212166</v>
      </c>
      <c r="D82" s="31">
        <v>747310</v>
      </c>
      <c r="E82" s="30">
        <f t="shared" si="4"/>
        <v>1959476</v>
      </c>
      <c r="F82" s="31">
        <v>57890</v>
      </c>
      <c r="G82" s="30">
        <v>0</v>
      </c>
      <c r="H82" s="31">
        <v>30240</v>
      </c>
      <c r="I82" s="30">
        <f t="shared" si="3"/>
        <v>2047606</v>
      </c>
      <c r="J82" s="31">
        <v>8900</v>
      </c>
      <c r="K82" s="30">
        <f t="shared" si="5"/>
        <v>2056506</v>
      </c>
      <c r="L82" s="31">
        <v>0</v>
      </c>
      <c r="M82" s="30">
        <v>0</v>
      </c>
      <c r="N82" s="31"/>
    </row>
    <row r="83" spans="1:14" ht="18" customHeight="1">
      <c r="A83" s="15">
        <v>200720</v>
      </c>
      <c r="B83" s="25" t="s">
        <v>105</v>
      </c>
      <c r="C83" s="31">
        <v>32795589</v>
      </c>
      <c r="D83" s="31">
        <v>37035220</v>
      </c>
      <c r="E83" s="30">
        <f t="shared" si="4"/>
        <v>69830809</v>
      </c>
      <c r="F83" s="31">
        <v>40330</v>
      </c>
      <c r="G83" s="30">
        <v>97470</v>
      </c>
      <c r="H83" s="31">
        <v>5445698</v>
      </c>
      <c r="I83" s="30">
        <f t="shared" si="3"/>
        <v>75414307</v>
      </c>
      <c r="J83" s="31">
        <v>1368100</v>
      </c>
      <c r="K83" s="30">
        <f t="shared" si="5"/>
        <v>76782407</v>
      </c>
      <c r="L83" s="31">
        <v>0</v>
      </c>
      <c r="M83" s="30">
        <v>0</v>
      </c>
      <c r="N83" s="31"/>
    </row>
    <row r="84" spans="1:14" ht="18" customHeight="1">
      <c r="A84" s="15">
        <v>200730</v>
      </c>
      <c r="B84" s="25" t="s">
        <v>106</v>
      </c>
      <c r="C84" s="31">
        <v>22848818</v>
      </c>
      <c r="D84" s="31">
        <v>1610190</v>
      </c>
      <c r="E84" s="30">
        <f t="shared" si="4"/>
        <v>24459008</v>
      </c>
      <c r="F84" s="31">
        <v>17530</v>
      </c>
      <c r="G84" s="30">
        <v>49360</v>
      </c>
      <c r="H84" s="31">
        <v>88256</v>
      </c>
      <c r="I84" s="30">
        <f t="shared" si="3"/>
        <v>24614154</v>
      </c>
      <c r="J84" s="31">
        <v>1495135</v>
      </c>
      <c r="K84" s="30">
        <f t="shared" si="5"/>
        <v>26109289</v>
      </c>
      <c r="L84" s="31">
        <v>0</v>
      </c>
      <c r="M84" s="30">
        <v>0</v>
      </c>
      <c r="N84" s="31"/>
    </row>
    <row r="85" spans="1:14" ht="18" customHeight="1">
      <c r="A85" s="15">
        <v>200740</v>
      </c>
      <c r="B85" s="25" t="s">
        <v>107</v>
      </c>
      <c r="C85" s="31">
        <v>28100</v>
      </c>
      <c r="D85" s="31">
        <v>0</v>
      </c>
      <c r="E85" s="30">
        <f t="shared" si="4"/>
        <v>28100</v>
      </c>
      <c r="F85" s="31">
        <v>0</v>
      </c>
      <c r="G85" s="30">
        <v>0</v>
      </c>
      <c r="H85" s="31">
        <v>0</v>
      </c>
      <c r="I85" s="30">
        <f t="shared" si="3"/>
        <v>28100</v>
      </c>
      <c r="J85" s="31">
        <v>617100</v>
      </c>
      <c r="K85" s="30">
        <f t="shared" si="5"/>
        <v>645200</v>
      </c>
      <c r="L85" s="31">
        <v>0</v>
      </c>
      <c r="M85" s="30">
        <v>0</v>
      </c>
      <c r="N85" s="31"/>
    </row>
    <row r="86" spans="1:14" ht="18" customHeight="1">
      <c r="A86" s="15">
        <v>200750</v>
      </c>
      <c r="B86" s="25" t="s">
        <v>108</v>
      </c>
      <c r="C86" s="31">
        <v>201926</v>
      </c>
      <c r="D86" s="31">
        <v>53520</v>
      </c>
      <c r="E86" s="30">
        <f t="shared" si="4"/>
        <v>255446</v>
      </c>
      <c r="F86" s="31">
        <v>23040</v>
      </c>
      <c r="G86" s="30">
        <v>0</v>
      </c>
      <c r="H86" s="31">
        <v>0</v>
      </c>
      <c r="I86" s="30">
        <f t="shared" si="3"/>
        <v>278486</v>
      </c>
      <c r="J86" s="31">
        <v>49500</v>
      </c>
      <c r="K86" s="30">
        <f t="shared" si="5"/>
        <v>327986</v>
      </c>
      <c r="L86" s="31">
        <v>0</v>
      </c>
      <c r="M86" s="30">
        <v>0</v>
      </c>
      <c r="N86" s="31"/>
    </row>
    <row r="87" spans="1:14" ht="18" customHeight="1">
      <c r="A87" s="15">
        <v>200755</v>
      </c>
      <c r="B87" s="25" t="s">
        <v>109</v>
      </c>
      <c r="C87" s="31">
        <v>251041</v>
      </c>
      <c r="D87" s="31">
        <v>0</v>
      </c>
      <c r="E87" s="30">
        <f t="shared" si="4"/>
        <v>251041</v>
      </c>
      <c r="F87" s="31">
        <v>0</v>
      </c>
      <c r="G87" s="30">
        <v>0</v>
      </c>
      <c r="H87" s="31">
        <v>0</v>
      </c>
      <c r="I87" s="30">
        <f t="shared" si="3"/>
        <v>251041</v>
      </c>
      <c r="J87" s="31">
        <v>16000</v>
      </c>
      <c r="K87" s="30">
        <f t="shared" si="5"/>
        <v>267041</v>
      </c>
      <c r="L87" s="31">
        <v>0</v>
      </c>
      <c r="M87" s="30">
        <v>0</v>
      </c>
      <c r="N87" s="31"/>
    </row>
    <row r="88" spans="1:14" ht="18" customHeight="1">
      <c r="A88" s="15">
        <v>200760</v>
      </c>
      <c r="B88" s="25" t="s">
        <v>110</v>
      </c>
      <c r="C88" s="31">
        <v>64134117</v>
      </c>
      <c r="D88" s="31">
        <v>71328000</v>
      </c>
      <c r="E88" s="30">
        <f t="shared" si="4"/>
        <v>135462117</v>
      </c>
      <c r="F88" s="31">
        <v>2441160</v>
      </c>
      <c r="G88" s="30">
        <v>1019190</v>
      </c>
      <c r="H88" s="31">
        <v>2419331</v>
      </c>
      <c r="I88" s="30">
        <f t="shared" si="3"/>
        <v>141341798</v>
      </c>
      <c r="J88" s="31">
        <v>9151918</v>
      </c>
      <c r="K88" s="30">
        <f t="shared" si="5"/>
        <v>150493716</v>
      </c>
      <c r="L88" s="31">
        <v>0</v>
      </c>
      <c r="M88" s="30">
        <v>0</v>
      </c>
      <c r="N88" s="31"/>
    </row>
    <row r="89" spans="1:14" ht="18" customHeight="1">
      <c r="A89" s="15">
        <v>200770</v>
      </c>
      <c r="B89" s="25" t="s">
        <v>111</v>
      </c>
      <c r="C89" s="31">
        <v>2518186</v>
      </c>
      <c r="D89" s="31">
        <v>348290</v>
      </c>
      <c r="E89" s="30">
        <f t="shared" si="4"/>
        <v>2866476</v>
      </c>
      <c r="F89" s="31">
        <v>137170</v>
      </c>
      <c r="G89" s="30">
        <v>190840</v>
      </c>
      <c r="H89" s="31">
        <v>0</v>
      </c>
      <c r="I89" s="30">
        <f t="shared" si="3"/>
        <v>3194486</v>
      </c>
      <c r="J89" s="31">
        <v>77400</v>
      </c>
      <c r="K89" s="30">
        <f t="shared" si="5"/>
        <v>3271886</v>
      </c>
      <c r="L89" s="31">
        <v>0</v>
      </c>
      <c r="M89" s="30">
        <v>0</v>
      </c>
      <c r="N89" s="31"/>
    </row>
    <row r="90" spans="1:14" ht="18" customHeight="1">
      <c r="A90" s="15">
        <v>200780</v>
      </c>
      <c r="B90" s="25" t="s">
        <v>112</v>
      </c>
      <c r="C90" s="31">
        <v>30957828</v>
      </c>
      <c r="D90" s="31">
        <v>27298440</v>
      </c>
      <c r="E90" s="30">
        <f t="shared" si="4"/>
        <v>58256268</v>
      </c>
      <c r="F90" s="31">
        <v>1894570</v>
      </c>
      <c r="G90" s="30">
        <v>532150</v>
      </c>
      <c r="H90" s="31">
        <v>2880793</v>
      </c>
      <c r="I90" s="30">
        <f t="shared" si="3"/>
        <v>63563781</v>
      </c>
      <c r="J90" s="31">
        <v>580218</v>
      </c>
      <c r="K90" s="30">
        <f t="shared" si="5"/>
        <v>64143999</v>
      </c>
      <c r="L90" s="31">
        <v>0</v>
      </c>
      <c r="M90" s="30">
        <v>0</v>
      </c>
      <c r="N90" s="31"/>
    </row>
    <row r="91" spans="1:14" ht="18" customHeight="1">
      <c r="A91" s="15">
        <v>200820</v>
      </c>
      <c r="B91" s="25" t="s">
        <v>113</v>
      </c>
      <c r="C91" s="31">
        <v>2356979</v>
      </c>
      <c r="D91" s="31">
        <v>1928350</v>
      </c>
      <c r="E91" s="30">
        <f t="shared" si="4"/>
        <v>4285329</v>
      </c>
      <c r="F91" s="31">
        <v>0</v>
      </c>
      <c r="G91" s="30">
        <v>0</v>
      </c>
      <c r="H91" s="31">
        <v>100226</v>
      </c>
      <c r="I91" s="30">
        <f t="shared" si="3"/>
        <v>4385555</v>
      </c>
      <c r="J91" s="31">
        <v>147700</v>
      </c>
      <c r="K91" s="30">
        <f t="shared" si="5"/>
        <v>4533255</v>
      </c>
      <c r="L91" s="31">
        <v>0</v>
      </c>
      <c r="M91" s="30">
        <v>0</v>
      </c>
      <c r="N91" s="31"/>
    </row>
    <row r="92" spans="1:14" ht="18" customHeight="1">
      <c r="A92" s="15">
        <v>200840</v>
      </c>
      <c r="B92" s="25" t="s">
        <v>114</v>
      </c>
      <c r="C92" s="31">
        <v>7540182</v>
      </c>
      <c r="D92" s="31">
        <v>7945510</v>
      </c>
      <c r="E92" s="30">
        <f t="shared" si="4"/>
        <v>15485692</v>
      </c>
      <c r="F92" s="31">
        <v>8990</v>
      </c>
      <c r="G92" s="30">
        <v>30830</v>
      </c>
      <c r="H92" s="31">
        <v>0</v>
      </c>
      <c r="I92" s="30">
        <f t="shared" si="3"/>
        <v>15525512</v>
      </c>
      <c r="J92" s="31">
        <v>121100</v>
      </c>
      <c r="K92" s="30">
        <f t="shared" si="5"/>
        <v>15646612</v>
      </c>
      <c r="L92" s="31">
        <v>0</v>
      </c>
      <c r="M92" s="30">
        <v>0</v>
      </c>
      <c r="N92" s="31"/>
    </row>
    <row r="93" spans="1:14" ht="18" customHeight="1">
      <c r="A93" s="15">
        <v>200841</v>
      </c>
      <c r="B93" s="25" t="s">
        <v>115</v>
      </c>
      <c r="C93" s="31">
        <v>5386328</v>
      </c>
      <c r="D93" s="31">
        <v>6230370</v>
      </c>
      <c r="E93" s="30">
        <f t="shared" si="4"/>
        <v>11616698</v>
      </c>
      <c r="F93" s="31">
        <v>191930</v>
      </c>
      <c r="G93" s="30">
        <v>24780</v>
      </c>
      <c r="H93" s="31">
        <v>95988</v>
      </c>
      <c r="I93" s="30">
        <f t="shared" si="3"/>
        <v>11929396</v>
      </c>
      <c r="J93" s="31">
        <v>23000</v>
      </c>
      <c r="K93" s="30">
        <f t="shared" si="5"/>
        <v>11952396</v>
      </c>
      <c r="L93" s="31">
        <v>0</v>
      </c>
      <c r="M93" s="30">
        <v>0</v>
      </c>
      <c r="N93" s="31"/>
    </row>
    <row r="94" spans="1:14" ht="18" customHeight="1">
      <c r="A94" s="15">
        <v>200842</v>
      </c>
      <c r="B94" s="25" t="s">
        <v>116</v>
      </c>
      <c r="C94" s="31">
        <v>16813972</v>
      </c>
      <c r="D94" s="31">
        <v>25782650</v>
      </c>
      <c r="E94" s="30">
        <f t="shared" si="4"/>
        <v>42596622</v>
      </c>
      <c r="F94" s="31">
        <v>0</v>
      </c>
      <c r="G94" s="30">
        <v>0</v>
      </c>
      <c r="H94" s="31">
        <v>2217</v>
      </c>
      <c r="I94" s="30">
        <f t="shared" si="3"/>
        <v>42598839</v>
      </c>
      <c r="J94" s="31">
        <v>77400</v>
      </c>
      <c r="K94" s="30">
        <f t="shared" si="5"/>
        <v>42676239</v>
      </c>
      <c r="L94" s="31">
        <v>0</v>
      </c>
      <c r="M94" s="30">
        <v>0</v>
      </c>
      <c r="N94" s="31"/>
    </row>
    <row r="95" spans="1:14" ht="18" customHeight="1">
      <c r="A95" s="15">
        <v>200843</v>
      </c>
      <c r="B95" s="25" t="s">
        <v>117</v>
      </c>
      <c r="C95" s="31">
        <v>23891333</v>
      </c>
      <c r="D95" s="31">
        <v>26092790</v>
      </c>
      <c r="E95" s="30">
        <f t="shared" si="4"/>
        <v>49984123</v>
      </c>
      <c r="F95" s="31">
        <v>1110850</v>
      </c>
      <c r="G95" s="30">
        <v>107710</v>
      </c>
      <c r="H95" s="31">
        <v>33588</v>
      </c>
      <c r="I95" s="30">
        <f t="shared" si="3"/>
        <v>51236271</v>
      </c>
      <c r="J95" s="31">
        <v>705500</v>
      </c>
      <c r="K95" s="30">
        <f t="shared" si="5"/>
        <v>51941771</v>
      </c>
      <c r="L95" s="31">
        <v>0</v>
      </c>
      <c r="M95" s="30">
        <v>0</v>
      </c>
      <c r="N95" s="31"/>
    </row>
    <row r="96" spans="1:14" ht="18" customHeight="1">
      <c r="A96" s="15">
        <v>200844</v>
      </c>
      <c r="B96" s="25" t="s">
        <v>118</v>
      </c>
      <c r="C96" s="31">
        <v>1806800</v>
      </c>
      <c r="D96" s="31">
        <v>1210460</v>
      </c>
      <c r="E96" s="30">
        <f t="shared" si="4"/>
        <v>3017260</v>
      </c>
      <c r="F96" s="31">
        <v>65710</v>
      </c>
      <c r="G96" s="30">
        <v>34870</v>
      </c>
      <c r="H96" s="31">
        <v>0</v>
      </c>
      <c r="I96" s="30">
        <f t="shared" si="3"/>
        <v>3117840</v>
      </c>
      <c r="J96" s="31">
        <v>135700</v>
      </c>
      <c r="K96" s="30">
        <f t="shared" si="5"/>
        <v>3253540</v>
      </c>
      <c r="L96" s="31">
        <v>0</v>
      </c>
      <c r="M96" s="30">
        <v>0</v>
      </c>
      <c r="N96" s="31"/>
    </row>
    <row r="97" spans="1:14" ht="18" customHeight="1">
      <c r="A97" s="15">
        <v>200846</v>
      </c>
      <c r="B97" s="25" t="s">
        <v>119</v>
      </c>
      <c r="C97" s="31">
        <v>13674</v>
      </c>
      <c r="D97" s="31">
        <v>0</v>
      </c>
      <c r="E97" s="30">
        <f t="shared" si="4"/>
        <v>13674</v>
      </c>
      <c r="F97" s="31">
        <v>0</v>
      </c>
      <c r="G97" s="30">
        <v>0</v>
      </c>
      <c r="H97" s="31">
        <v>0</v>
      </c>
      <c r="I97" s="30">
        <f t="shared" si="3"/>
        <v>13674</v>
      </c>
      <c r="J97" s="31">
        <v>0</v>
      </c>
      <c r="K97" s="30">
        <f t="shared" si="5"/>
        <v>13674</v>
      </c>
      <c r="L97" s="31">
        <v>0</v>
      </c>
      <c r="M97" s="30">
        <v>0</v>
      </c>
      <c r="N97" s="31"/>
    </row>
    <row r="98" spans="1:14" ht="18" customHeight="1">
      <c r="A98" s="15">
        <v>200845</v>
      </c>
      <c r="B98" s="25" t="s">
        <v>120</v>
      </c>
      <c r="C98" s="31">
        <v>75538810</v>
      </c>
      <c r="D98" s="31">
        <v>145446069</v>
      </c>
      <c r="E98" s="30">
        <f t="shared" si="4"/>
        <v>220984879</v>
      </c>
      <c r="F98" s="31">
        <v>184740</v>
      </c>
      <c r="G98" s="30">
        <v>407830</v>
      </c>
      <c r="H98" s="31">
        <v>14155063</v>
      </c>
      <c r="I98" s="30">
        <f t="shared" si="3"/>
        <v>235732512</v>
      </c>
      <c r="J98" s="31">
        <v>12448938</v>
      </c>
      <c r="K98" s="30">
        <f t="shared" si="5"/>
        <v>248181450</v>
      </c>
      <c r="L98" s="31">
        <v>0</v>
      </c>
      <c r="M98" s="30">
        <v>0</v>
      </c>
      <c r="N98" s="31"/>
    </row>
    <row r="99" spans="1:14" ht="18" customHeight="1">
      <c r="A99" s="15">
        <v>200850</v>
      </c>
      <c r="B99" s="25" t="s">
        <v>121</v>
      </c>
      <c r="C99" s="31">
        <v>47557212</v>
      </c>
      <c r="D99" s="31">
        <v>1301420</v>
      </c>
      <c r="E99" s="30">
        <f t="shared" si="4"/>
        <v>48858632</v>
      </c>
      <c r="F99" s="31">
        <v>70730</v>
      </c>
      <c r="G99" s="30">
        <v>55410</v>
      </c>
      <c r="H99" s="31">
        <v>124742</v>
      </c>
      <c r="I99" s="30">
        <f t="shared" si="3"/>
        <v>49109514</v>
      </c>
      <c r="J99" s="31">
        <v>680050</v>
      </c>
      <c r="K99" s="30">
        <f t="shared" si="5"/>
        <v>49789564</v>
      </c>
      <c r="L99" s="31">
        <v>0</v>
      </c>
      <c r="M99" s="30">
        <v>0</v>
      </c>
      <c r="N99" s="31"/>
    </row>
    <row r="100" spans="1:14" ht="18" customHeight="1">
      <c r="A100" s="15">
        <v>200870</v>
      </c>
      <c r="B100" s="25" t="s">
        <v>122</v>
      </c>
      <c r="C100" s="31">
        <v>255225488</v>
      </c>
      <c r="D100" s="31">
        <v>174647910</v>
      </c>
      <c r="E100" s="30">
        <f t="shared" si="4"/>
        <v>429873398</v>
      </c>
      <c r="F100" s="31">
        <v>5046830</v>
      </c>
      <c r="G100" s="30">
        <v>3402520</v>
      </c>
      <c r="H100" s="31">
        <v>1595608</v>
      </c>
      <c r="I100" s="30">
        <f t="shared" si="3"/>
        <v>439918356</v>
      </c>
      <c r="J100" s="31">
        <v>1588780</v>
      </c>
      <c r="K100" s="30">
        <f t="shared" si="5"/>
        <v>441507136</v>
      </c>
      <c r="L100" s="31">
        <v>0</v>
      </c>
      <c r="M100" s="30">
        <v>0</v>
      </c>
      <c r="N100" s="31"/>
    </row>
    <row r="101" spans="1:14" ht="18" customHeight="1">
      <c r="A101" s="15">
        <v>200880</v>
      </c>
      <c r="B101" s="25" t="s">
        <v>123</v>
      </c>
      <c r="C101" s="31">
        <v>10663633</v>
      </c>
      <c r="D101" s="31">
        <v>9556910</v>
      </c>
      <c r="E101" s="30">
        <f t="shared" si="4"/>
        <v>20220543</v>
      </c>
      <c r="F101" s="31">
        <v>386330</v>
      </c>
      <c r="G101" s="30">
        <v>113290</v>
      </c>
      <c r="H101" s="31">
        <v>710</v>
      </c>
      <c r="I101" s="30">
        <f t="shared" si="3"/>
        <v>20720873</v>
      </c>
      <c r="J101" s="31">
        <v>31500</v>
      </c>
      <c r="K101" s="30">
        <f t="shared" si="5"/>
        <v>20752373</v>
      </c>
      <c r="L101" s="31">
        <v>0</v>
      </c>
      <c r="M101" s="30">
        <v>0</v>
      </c>
      <c r="N101" s="31"/>
    </row>
    <row r="102" spans="1:14" ht="18" customHeight="1">
      <c r="A102" s="15">
        <v>200890</v>
      </c>
      <c r="B102" s="25" t="s">
        <v>124</v>
      </c>
      <c r="C102" s="31">
        <v>19191465</v>
      </c>
      <c r="D102" s="31">
        <v>539160</v>
      </c>
      <c r="E102" s="30">
        <f t="shared" si="4"/>
        <v>19730625</v>
      </c>
      <c r="F102" s="31">
        <v>59370</v>
      </c>
      <c r="G102" s="30">
        <v>0</v>
      </c>
      <c r="H102" s="31">
        <v>3259</v>
      </c>
      <c r="I102" s="30">
        <f t="shared" si="3"/>
        <v>19793254</v>
      </c>
      <c r="J102" s="31">
        <v>108682</v>
      </c>
      <c r="K102" s="30">
        <f t="shared" si="5"/>
        <v>19901936</v>
      </c>
      <c r="L102" s="31">
        <v>0</v>
      </c>
      <c r="M102" s="30">
        <v>0</v>
      </c>
      <c r="N102" s="31"/>
    </row>
    <row r="103" spans="1:14" ht="18" customHeight="1">
      <c r="A103" s="15">
        <v>200900</v>
      </c>
      <c r="B103" s="25" t="s">
        <v>125</v>
      </c>
      <c r="C103" s="31">
        <v>183816</v>
      </c>
      <c r="D103" s="31">
        <v>257900</v>
      </c>
      <c r="E103" s="30">
        <f t="shared" si="4"/>
        <v>441716</v>
      </c>
      <c r="F103" s="31">
        <v>0</v>
      </c>
      <c r="G103" s="30">
        <v>0</v>
      </c>
      <c r="H103" s="31">
        <v>0</v>
      </c>
      <c r="I103" s="30">
        <f t="shared" si="3"/>
        <v>441716</v>
      </c>
      <c r="J103" s="31">
        <v>8200</v>
      </c>
      <c r="K103" s="30">
        <f t="shared" si="5"/>
        <v>449916</v>
      </c>
      <c r="L103" s="31">
        <v>0</v>
      </c>
      <c r="M103" s="30">
        <v>0</v>
      </c>
      <c r="N103" s="31"/>
    </row>
    <row r="104" spans="1:14" ht="18" customHeight="1">
      <c r="A104" s="15">
        <v>200910</v>
      </c>
      <c r="B104" s="25" t="s">
        <v>126</v>
      </c>
      <c r="C104" s="31">
        <v>115788528</v>
      </c>
      <c r="D104" s="31">
        <v>177012169</v>
      </c>
      <c r="E104" s="30">
        <f t="shared" si="4"/>
        <v>292800697</v>
      </c>
      <c r="F104" s="31">
        <v>574800</v>
      </c>
      <c r="G104" s="30">
        <v>2766360</v>
      </c>
      <c r="H104" s="31">
        <v>318066</v>
      </c>
      <c r="I104" s="30">
        <f t="shared" si="3"/>
        <v>296459923</v>
      </c>
      <c r="J104" s="31">
        <v>2925900</v>
      </c>
      <c r="K104" s="30">
        <f t="shared" si="5"/>
        <v>299385823</v>
      </c>
      <c r="L104" s="31">
        <v>0</v>
      </c>
      <c r="M104" s="30">
        <v>0</v>
      </c>
      <c r="N104" s="31"/>
    </row>
    <row r="105" spans="1:14" ht="18" customHeight="1">
      <c r="A105" s="15">
        <v>200940</v>
      </c>
      <c r="B105" s="25" t="s">
        <v>127</v>
      </c>
      <c r="C105" s="31">
        <v>3146986</v>
      </c>
      <c r="D105" s="31">
        <v>3141350</v>
      </c>
      <c r="E105" s="30">
        <f t="shared" si="4"/>
        <v>6288336</v>
      </c>
      <c r="F105" s="31">
        <v>24040</v>
      </c>
      <c r="G105" s="30">
        <v>90670</v>
      </c>
      <c r="H105" s="31">
        <v>0</v>
      </c>
      <c r="I105" s="30">
        <f t="shared" si="3"/>
        <v>6403046</v>
      </c>
      <c r="J105" s="31">
        <v>9500</v>
      </c>
      <c r="K105" s="30">
        <f t="shared" si="5"/>
        <v>6412546</v>
      </c>
      <c r="L105" s="31">
        <v>0</v>
      </c>
      <c r="M105" s="30">
        <v>0</v>
      </c>
      <c r="N105" s="31"/>
    </row>
    <row r="106" spans="1:14" ht="18" customHeight="1">
      <c r="A106" s="15">
        <v>200950</v>
      </c>
      <c r="B106" s="25" t="s">
        <v>128</v>
      </c>
      <c r="C106" s="31">
        <v>17322806</v>
      </c>
      <c r="D106" s="31">
        <v>551210</v>
      </c>
      <c r="E106" s="30">
        <f t="shared" si="4"/>
        <v>17874016</v>
      </c>
      <c r="F106" s="31">
        <v>48810</v>
      </c>
      <c r="G106" s="30">
        <v>50370</v>
      </c>
      <c r="H106" s="31">
        <v>3698</v>
      </c>
      <c r="I106" s="30">
        <f t="shared" si="3"/>
        <v>17976894</v>
      </c>
      <c r="J106" s="31">
        <v>151010</v>
      </c>
      <c r="K106" s="30">
        <f t="shared" si="5"/>
        <v>18127904</v>
      </c>
      <c r="L106" s="31">
        <v>0</v>
      </c>
      <c r="M106" s="30">
        <v>0</v>
      </c>
      <c r="N106" s="31"/>
    </row>
    <row r="107" spans="1:14" ht="18" customHeight="1">
      <c r="A107" s="15">
        <v>200960</v>
      </c>
      <c r="B107" s="25" t="s">
        <v>129</v>
      </c>
      <c r="C107" s="31">
        <v>144678083</v>
      </c>
      <c r="D107" s="31">
        <v>104245300</v>
      </c>
      <c r="E107" s="30">
        <f t="shared" si="4"/>
        <v>248923383</v>
      </c>
      <c r="F107" s="31">
        <v>2854830</v>
      </c>
      <c r="G107" s="30">
        <v>3968850</v>
      </c>
      <c r="H107" s="31">
        <v>2939851</v>
      </c>
      <c r="I107" s="30">
        <f t="shared" si="3"/>
        <v>258686914</v>
      </c>
      <c r="J107" s="31">
        <v>4494200</v>
      </c>
      <c r="K107" s="30">
        <f t="shared" si="5"/>
        <v>263181114</v>
      </c>
      <c r="L107" s="31">
        <v>0</v>
      </c>
      <c r="M107" s="30">
        <v>0</v>
      </c>
      <c r="N107" s="31"/>
    </row>
    <row r="108" spans="1:14" ht="18" customHeight="1">
      <c r="A108" s="15">
        <v>200980</v>
      </c>
      <c r="B108" s="25" t="s">
        <v>130</v>
      </c>
      <c r="C108" s="31">
        <v>27577</v>
      </c>
      <c r="D108" s="31">
        <v>0</v>
      </c>
      <c r="E108" s="30">
        <f t="shared" si="4"/>
        <v>27577</v>
      </c>
      <c r="F108" s="31">
        <v>0</v>
      </c>
      <c r="G108" s="30">
        <v>0</v>
      </c>
      <c r="H108" s="31">
        <v>0</v>
      </c>
      <c r="I108" s="30">
        <f t="shared" si="3"/>
        <v>27577</v>
      </c>
      <c r="J108" s="31">
        <v>57800</v>
      </c>
      <c r="K108" s="30">
        <f t="shared" si="5"/>
        <v>85377</v>
      </c>
      <c r="L108" s="31">
        <v>0</v>
      </c>
      <c r="M108" s="30">
        <v>0</v>
      </c>
      <c r="N108" s="31"/>
    </row>
    <row r="109" spans="1:14" ht="18" customHeight="1">
      <c r="A109" s="15">
        <v>200985</v>
      </c>
      <c r="B109" s="25" t="s">
        <v>131</v>
      </c>
      <c r="C109" s="31">
        <v>201248</v>
      </c>
      <c r="D109" s="31">
        <v>0</v>
      </c>
      <c r="E109" s="30">
        <f t="shared" si="4"/>
        <v>201248</v>
      </c>
      <c r="F109" s="31">
        <v>0</v>
      </c>
      <c r="G109" s="30">
        <v>0</v>
      </c>
      <c r="H109" s="31">
        <v>0</v>
      </c>
      <c r="I109" s="30">
        <f t="shared" si="3"/>
        <v>201248</v>
      </c>
      <c r="J109" s="31">
        <v>17500</v>
      </c>
      <c r="K109" s="30">
        <f t="shared" si="5"/>
        <v>218748</v>
      </c>
      <c r="L109" s="31">
        <v>0</v>
      </c>
      <c r="M109" s="30">
        <v>0</v>
      </c>
      <c r="N109" s="31"/>
    </row>
    <row r="110" spans="1:14" ht="18" customHeight="1">
      <c r="A110" s="15">
        <v>200986</v>
      </c>
      <c r="B110" s="25" t="s">
        <v>132</v>
      </c>
      <c r="C110" s="31">
        <v>28608081</v>
      </c>
      <c r="D110" s="31">
        <v>42083293</v>
      </c>
      <c r="E110" s="30">
        <f t="shared" si="4"/>
        <v>70691374</v>
      </c>
      <c r="F110" s="31">
        <v>94450</v>
      </c>
      <c r="G110" s="30">
        <v>0</v>
      </c>
      <c r="H110" s="31">
        <v>4228124</v>
      </c>
      <c r="I110" s="30">
        <f t="shared" si="3"/>
        <v>75013948</v>
      </c>
      <c r="J110" s="31">
        <v>2036674</v>
      </c>
      <c r="K110" s="30">
        <f t="shared" si="5"/>
        <v>77050622</v>
      </c>
      <c r="L110" s="31">
        <v>0</v>
      </c>
      <c r="M110" s="30">
        <v>0</v>
      </c>
      <c r="N110" s="31"/>
    </row>
    <row r="111" spans="1:14" ht="18" customHeight="1">
      <c r="A111" s="15">
        <v>200987</v>
      </c>
      <c r="B111" s="25" t="s">
        <v>133</v>
      </c>
      <c r="C111" s="31">
        <v>182815</v>
      </c>
      <c r="D111" s="31">
        <v>18610</v>
      </c>
      <c r="E111" s="30">
        <f t="shared" si="4"/>
        <v>201425</v>
      </c>
      <c r="F111" s="31">
        <v>0</v>
      </c>
      <c r="G111" s="30">
        <v>0</v>
      </c>
      <c r="H111" s="31">
        <v>0</v>
      </c>
      <c r="I111" s="30">
        <f t="shared" si="3"/>
        <v>201425</v>
      </c>
      <c r="J111" s="31">
        <v>5000</v>
      </c>
      <c r="K111" s="30">
        <f t="shared" si="5"/>
        <v>206425</v>
      </c>
      <c r="L111" s="31">
        <v>0</v>
      </c>
      <c r="M111" s="30">
        <v>0</v>
      </c>
      <c r="N111" s="31"/>
    </row>
    <row r="112" spans="1:14" ht="18" customHeight="1">
      <c r="A112" s="15">
        <v>200990</v>
      </c>
      <c r="B112" s="25" t="s">
        <v>134</v>
      </c>
      <c r="C112" s="31">
        <v>19036122</v>
      </c>
      <c r="D112" s="31">
        <v>791580</v>
      </c>
      <c r="E112" s="30">
        <f t="shared" si="4"/>
        <v>19827702</v>
      </c>
      <c r="F112" s="31">
        <v>33840</v>
      </c>
      <c r="G112" s="30">
        <v>0</v>
      </c>
      <c r="H112" s="31">
        <v>176870</v>
      </c>
      <c r="I112" s="30">
        <f t="shared" si="3"/>
        <v>20038412</v>
      </c>
      <c r="J112" s="31">
        <v>351876</v>
      </c>
      <c r="K112" s="30">
        <f t="shared" si="5"/>
        <v>20390288</v>
      </c>
      <c r="L112" s="31">
        <v>0</v>
      </c>
      <c r="M112" s="30">
        <v>0</v>
      </c>
      <c r="N112" s="31"/>
    </row>
    <row r="113" spans="1:14" ht="18" customHeight="1">
      <c r="A113" s="15">
        <v>201000</v>
      </c>
      <c r="B113" s="25" t="s">
        <v>135</v>
      </c>
      <c r="C113" s="31">
        <v>3485412</v>
      </c>
      <c r="D113" s="31">
        <v>147990</v>
      </c>
      <c r="E113" s="30">
        <f t="shared" si="4"/>
        <v>3633402</v>
      </c>
      <c r="F113" s="31">
        <v>0</v>
      </c>
      <c r="G113" s="30">
        <v>0</v>
      </c>
      <c r="H113" s="31">
        <v>0</v>
      </c>
      <c r="I113" s="30">
        <f t="shared" si="3"/>
        <v>3633402</v>
      </c>
      <c r="J113" s="31">
        <v>83700</v>
      </c>
      <c r="K113" s="30">
        <f t="shared" si="5"/>
        <v>3717102</v>
      </c>
      <c r="L113" s="31">
        <v>0</v>
      </c>
      <c r="M113" s="30">
        <v>0</v>
      </c>
      <c r="N113" s="31"/>
    </row>
    <row r="114" spans="1:14" ht="18" customHeight="1">
      <c r="A114" s="15">
        <v>201010</v>
      </c>
      <c r="B114" s="25" t="s">
        <v>136</v>
      </c>
      <c r="C114" s="31">
        <v>16787</v>
      </c>
      <c r="D114" s="31">
        <v>225920</v>
      </c>
      <c r="E114" s="30">
        <f t="shared" si="4"/>
        <v>242707</v>
      </c>
      <c r="F114" s="31">
        <v>0</v>
      </c>
      <c r="G114" s="30">
        <v>0</v>
      </c>
      <c r="H114" s="31">
        <v>19757</v>
      </c>
      <c r="I114" s="30">
        <f t="shared" si="3"/>
        <v>262464</v>
      </c>
      <c r="J114" s="31">
        <v>12130</v>
      </c>
      <c r="K114" s="30">
        <f t="shared" si="5"/>
        <v>274594</v>
      </c>
      <c r="L114" s="31">
        <v>0</v>
      </c>
      <c r="M114" s="30">
        <v>0</v>
      </c>
      <c r="N114" s="31"/>
    </row>
    <row r="115" spans="1:14" ht="18" customHeight="1">
      <c r="A115" s="15">
        <v>201020</v>
      </c>
      <c r="B115" s="25" t="s">
        <v>137</v>
      </c>
      <c r="C115" s="31">
        <v>924719</v>
      </c>
      <c r="D115" s="31">
        <v>6030</v>
      </c>
      <c r="E115" s="30">
        <f t="shared" si="4"/>
        <v>930749</v>
      </c>
      <c r="F115" s="31">
        <v>0</v>
      </c>
      <c r="G115" s="30">
        <v>0</v>
      </c>
      <c r="H115" s="31">
        <v>0</v>
      </c>
      <c r="I115" s="30">
        <f t="shared" si="3"/>
        <v>930749</v>
      </c>
      <c r="J115" s="31">
        <v>35100</v>
      </c>
      <c r="K115" s="30">
        <f t="shared" si="5"/>
        <v>965849</v>
      </c>
      <c r="L115" s="31">
        <v>0</v>
      </c>
      <c r="M115" s="30">
        <v>0</v>
      </c>
      <c r="N115" s="31"/>
    </row>
    <row r="116" spans="1:14" ht="18" customHeight="1">
      <c r="A116" s="15">
        <v>201030</v>
      </c>
      <c r="B116" s="25" t="s">
        <v>138</v>
      </c>
      <c r="C116" s="31">
        <v>1712041</v>
      </c>
      <c r="D116" s="31">
        <v>0</v>
      </c>
      <c r="E116" s="30">
        <f t="shared" si="4"/>
        <v>1712041</v>
      </c>
      <c r="F116" s="31">
        <v>0</v>
      </c>
      <c r="G116" s="30">
        <v>0</v>
      </c>
      <c r="H116" s="31">
        <v>0</v>
      </c>
      <c r="I116" s="30">
        <f t="shared" si="3"/>
        <v>1712041</v>
      </c>
      <c r="J116" s="31">
        <v>5900</v>
      </c>
      <c r="K116" s="30">
        <f t="shared" si="5"/>
        <v>1717941</v>
      </c>
      <c r="L116" s="31">
        <v>0</v>
      </c>
      <c r="M116" s="30">
        <v>0</v>
      </c>
      <c r="N116" s="31"/>
    </row>
    <row r="117" spans="1:14" ht="18" customHeight="1">
      <c r="A117" s="15">
        <v>201040</v>
      </c>
      <c r="B117" s="25" t="s">
        <v>139</v>
      </c>
      <c r="C117" s="31">
        <v>153542</v>
      </c>
      <c r="D117" s="31">
        <v>280590</v>
      </c>
      <c r="E117" s="30">
        <f t="shared" si="4"/>
        <v>434132</v>
      </c>
      <c r="F117" s="31">
        <v>0</v>
      </c>
      <c r="G117" s="30">
        <v>0</v>
      </c>
      <c r="H117" s="31">
        <v>0</v>
      </c>
      <c r="I117" s="30">
        <f t="shared" si="3"/>
        <v>434132</v>
      </c>
      <c r="J117" s="31">
        <v>42600</v>
      </c>
      <c r="K117" s="30">
        <f t="shared" si="5"/>
        <v>476732</v>
      </c>
      <c r="L117" s="31">
        <v>0</v>
      </c>
      <c r="M117" s="30">
        <v>0</v>
      </c>
      <c r="N117" s="31"/>
    </row>
    <row r="118" spans="1:14" ht="18" customHeight="1">
      <c r="A118" s="15">
        <v>201050</v>
      </c>
      <c r="B118" s="25" t="s">
        <v>140</v>
      </c>
      <c r="C118" s="31">
        <v>480500</v>
      </c>
      <c r="D118" s="31">
        <v>306470</v>
      </c>
      <c r="E118" s="30">
        <f t="shared" si="4"/>
        <v>786970</v>
      </c>
      <c r="F118" s="31">
        <v>13210</v>
      </c>
      <c r="G118" s="30">
        <v>0</v>
      </c>
      <c r="H118" s="31">
        <v>556260</v>
      </c>
      <c r="I118" s="30">
        <f t="shared" si="3"/>
        <v>1356440</v>
      </c>
      <c r="J118" s="31">
        <v>874866</v>
      </c>
      <c r="K118" s="30">
        <f t="shared" si="5"/>
        <v>2231306</v>
      </c>
      <c r="L118" s="31">
        <v>0</v>
      </c>
      <c r="M118" s="30">
        <v>0</v>
      </c>
      <c r="N118" s="31"/>
    </row>
    <row r="119" spans="1:14" ht="18" customHeight="1">
      <c r="A119" s="15">
        <v>201060</v>
      </c>
      <c r="B119" s="25" t="s">
        <v>141</v>
      </c>
      <c r="C119" s="31">
        <v>486997</v>
      </c>
      <c r="D119" s="31">
        <v>460410</v>
      </c>
      <c r="E119" s="30">
        <f t="shared" si="4"/>
        <v>947407</v>
      </c>
      <c r="F119" s="31">
        <v>0</v>
      </c>
      <c r="G119" s="30">
        <v>117760</v>
      </c>
      <c r="H119" s="31">
        <v>81512</v>
      </c>
      <c r="I119" s="30">
        <f t="shared" si="3"/>
        <v>1146679</v>
      </c>
      <c r="J119" s="31">
        <v>1418600</v>
      </c>
      <c r="K119" s="30">
        <f t="shared" si="5"/>
        <v>2565279</v>
      </c>
      <c r="L119" s="31">
        <v>0</v>
      </c>
      <c r="M119" s="30">
        <v>0</v>
      </c>
      <c r="N119" s="31"/>
    </row>
    <row r="120" spans="1:14" ht="18" customHeight="1">
      <c r="A120" s="15">
        <v>201065</v>
      </c>
      <c r="B120" s="25" t="s">
        <v>142</v>
      </c>
      <c r="C120" s="31">
        <v>4365543</v>
      </c>
      <c r="D120" s="31">
        <v>5213880</v>
      </c>
      <c r="E120" s="30">
        <f t="shared" si="4"/>
        <v>9579423</v>
      </c>
      <c r="F120" s="31">
        <v>152100</v>
      </c>
      <c r="G120" s="30">
        <v>45400</v>
      </c>
      <c r="H120" s="31">
        <v>0</v>
      </c>
      <c r="I120" s="30">
        <f t="shared" si="3"/>
        <v>9776923</v>
      </c>
      <c r="J120" s="31">
        <v>0</v>
      </c>
      <c r="K120" s="30">
        <f t="shared" si="5"/>
        <v>9776923</v>
      </c>
      <c r="L120" s="31">
        <v>0</v>
      </c>
      <c r="M120" s="30">
        <v>0</v>
      </c>
      <c r="N120" s="31"/>
    </row>
    <row r="121" spans="1:14" ht="18" customHeight="1">
      <c r="A121" s="15">
        <v>201080</v>
      </c>
      <c r="B121" s="25" t="s">
        <v>143</v>
      </c>
      <c r="C121" s="31">
        <v>2045665</v>
      </c>
      <c r="D121" s="31">
        <v>1107270</v>
      </c>
      <c r="E121" s="30">
        <f t="shared" si="4"/>
        <v>3152935</v>
      </c>
      <c r="F121" s="31">
        <v>0</v>
      </c>
      <c r="G121" s="30">
        <v>0</v>
      </c>
      <c r="H121" s="31">
        <v>0</v>
      </c>
      <c r="I121" s="30">
        <f t="shared" si="3"/>
        <v>3152935</v>
      </c>
      <c r="J121" s="31">
        <v>159000</v>
      </c>
      <c r="K121" s="30">
        <f t="shared" si="5"/>
        <v>3311935</v>
      </c>
      <c r="L121" s="31">
        <v>0</v>
      </c>
      <c r="M121" s="30">
        <v>0</v>
      </c>
      <c r="N121" s="31"/>
    </row>
    <row r="122" spans="1:14" ht="18" customHeight="1">
      <c r="A122" s="15">
        <v>201090</v>
      </c>
      <c r="B122" s="25" t="s">
        <v>144</v>
      </c>
      <c r="C122" s="31">
        <v>862960</v>
      </c>
      <c r="D122" s="31">
        <v>0</v>
      </c>
      <c r="E122" s="30">
        <f t="shared" si="4"/>
        <v>862960</v>
      </c>
      <c r="F122" s="31">
        <v>0</v>
      </c>
      <c r="G122" s="30">
        <v>0</v>
      </c>
      <c r="H122" s="31">
        <v>0</v>
      </c>
      <c r="I122" s="30">
        <f t="shared" si="3"/>
        <v>862960</v>
      </c>
      <c r="J122" s="31">
        <v>112100</v>
      </c>
      <c r="K122" s="30">
        <f t="shared" si="5"/>
        <v>975060</v>
      </c>
      <c r="L122" s="31">
        <v>0</v>
      </c>
      <c r="M122" s="30">
        <v>0</v>
      </c>
      <c r="N122" s="31"/>
    </row>
    <row r="123" spans="1:14" ht="18" customHeight="1">
      <c r="A123" s="15">
        <v>201100</v>
      </c>
      <c r="B123" s="25" t="s">
        <v>145</v>
      </c>
      <c r="C123" s="31">
        <v>136989</v>
      </c>
      <c r="D123" s="31">
        <v>155600</v>
      </c>
      <c r="E123" s="30">
        <f t="shared" si="4"/>
        <v>292589</v>
      </c>
      <c r="F123" s="31">
        <v>13520</v>
      </c>
      <c r="G123" s="30">
        <v>24300</v>
      </c>
      <c r="H123" s="31">
        <v>93180</v>
      </c>
      <c r="I123" s="30">
        <f t="shared" si="3"/>
        <v>423589</v>
      </c>
      <c r="J123" s="31">
        <v>121890</v>
      </c>
      <c r="K123" s="30">
        <f t="shared" si="5"/>
        <v>545479</v>
      </c>
      <c r="L123" s="31">
        <v>0</v>
      </c>
      <c r="M123" s="30">
        <v>0</v>
      </c>
      <c r="N123" s="31"/>
    </row>
    <row r="124" spans="1:14" ht="18" customHeight="1">
      <c r="A124" s="15">
        <v>201110</v>
      </c>
      <c r="B124" s="25" t="s">
        <v>146</v>
      </c>
      <c r="C124" s="31">
        <v>105564</v>
      </c>
      <c r="D124" s="31">
        <v>104370</v>
      </c>
      <c r="E124" s="30">
        <f t="shared" si="4"/>
        <v>209934</v>
      </c>
      <c r="F124" s="31">
        <v>0</v>
      </c>
      <c r="G124" s="30">
        <v>6400</v>
      </c>
      <c r="H124" s="31">
        <v>104240</v>
      </c>
      <c r="I124" s="30">
        <f t="shared" si="3"/>
        <v>320574</v>
      </c>
      <c r="J124" s="31">
        <v>83010</v>
      </c>
      <c r="K124" s="30">
        <f t="shared" si="5"/>
        <v>403584</v>
      </c>
      <c r="L124" s="31">
        <v>0</v>
      </c>
      <c r="M124" s="30">
        <v>0</v>
      </c>
      <c r="N124" s="31"/>
    </row>
    <row r="125" spans="1:14" ht="18" customHeight="1">
      <c r="A125" s="15">
        <v>201120</v>
      </c>
      <c r="B125" s="25" t="s">
        <v>147</v>
      </c>
      <c r="C125" s="31">
        <v>11859</v>
      </c>
      <c r="D125" s="31">
        <v>102020</v>
      </c>
      <c r="E125" s="30">
        <f t="shared" si="4"/>
        <v>113879</v>
      </c>
      <c r="F125" s="31">
        <v>0</v>
      </c>
      <c r="G125" s="30">
        <v>0</v>
      </c>
      <c r="H125" s="31">
        <v>0</v>
      </c>
      <c r="I125" s="30">
        <f t="shared" si="3"/>
        <v>113879</v>
      </c>
      <c r="J125" s="31">
        <v>0</v>
      </c>
      <c r="K125" s="30">
        <f t="shared" si="5"/>
        <v>113879</v>
      </c>
      <c r="L125" s="31">
        <v>0</v>
      </c>
      <c r="M125" s="30">
        <v>0</v>
      </c>
      <c r="N125" s="31"/>
    </row>
    <row r="126" spans="1:14" ht="18" customHeight="1">
      <c r="A126" s="15">
        <v>201131</v>
      </c>
      <c r="B126" s="25" t="s">
        <v>148</v>
      </c>
      <c r="C126" s="31">
        <v>7034832</v>
      </c>
      <c r="D126" s="31">
        <v>1496930</v>
      </c>
      <c r="E126" s="30">
        <f t="shared" si="4"/>
        <v>8531762</v>
      </c>
      <c r="F126" s="31">
        <v>98400</v>
      </c>
      <c r="G126" s="30">
        <v>65440</v>
      </c>
      <c r="H126" s="31">
        <v>61369</v>
      </c>
      <c r="I126" s="30">
        <f t="shared" si="3"/>
        <v>8756971</v>
      </c>
      <c r="J126" s="31">
        <v>8500</v>
      </c>
      <c r="K126" s="30">
        <f t="shared" si="5"/>
        <v>8765471</v>
      </c>
      <c r="L126" s="31">
        <v>0</v>
      </c>
      <c r="M126" s="30">
        <v>0</v>
      </c>
      <c r="N126" s="31"/>
    </row>
    <row r="127" spans="1:14" ht="18" customHeight="1">
      <c r="A127" s="15">
        <v>201132</v>
      </c>
      <c r="B127" s="25" t="s">
        <v>149</v>
      </c>
      <c r="C127" s="31">
        <v>8309320</v>
      </c>
      <c r="D127" s="31">
        <v>5805380</v>
      </c>
      <c r="E127" s="30">
        <f t="shared" si="4"/>
        <v>14114700</v>
      </c>
      <c r="F127" s="31">
        <v>335470</v>
      </c>
      <c r="G127" s="30">
        <v>110650</v>
      </c>
      <c r="H127" s="31">
        <v>86745</v>
      </c>
      <c r="I127" s="30">
        <f t="shared" si="3"/>
        <v>14647565</v>
      </c>
      <c r="J127" s="31">
        <v>348600</v>
      </c>
      <c r="K127" s="30">
        <f t="shared" si="5"/>
        <v>14996165</v>
      </c>
      <c r="L127" s="31">
        <v>0</v>
      </c>
      <c r="M127" s="30">
        <v>0</v>
      </c>
      <c r="N127" s="31"/>
    </row>
    <row r="128" spans="1:14" ht="18" customHeight="1">
      <c r="A128" s="15">
        <v>201133</v>
      </c>
      <c r="B128" s="25" t="s">
        <v>150</v>
      </c>
      <c r="C128" s="31">
        <v>12124414</v>
      </c>
      <c r="D128" s="31">
        <v>2825870</v>
      </c>
      <c r="E128" s="30">
        <f t="shared" si="4"/>
        <v>14950284</v>
      </c>
      <c r="F128" s="31">
        <v>114730</v>
      </c>
      <c r="G128" s="30">
        <v>207950</v>
      </c>
      <c r="H128" s="31">
        <v>0</v>
      </c>
      <c r="I128" s="30">
        <f t="shared" si="3"/>
        <v>15272964</v>
      </c>
      <c r="J128" s="31">
        <v>110000</v>
      </c>
      <c r="K128" s="30">
        <f t="shared" si="5"/>
        <v>15382964</v>
      </c>
      <c r="L128" s="31">
        <v>0</v>
      </c>
      <c r="M128" s="30">
        <v>0</v>
      </c>
      <c r="N128" s="31"/>
    </row>
    <row r="129" spans="1:14" ht="18" customHeight="1">
      <c r="A129" s="15">
        <v>201134</v>
      </c>
      <c r="B129" s="25" t="s">
        <v>151</v>
      </c>
      <c r="C129" s="31">
        <v>10962268</v>
      </c>
      <c r="D129" s="31">
        <v>8387600</v>
      </c>
      <c r="E129" s="30">
        <f t="shared" si="4"/>
        <v>19349868</v>
      </c>
      <c r="F129" s="31">
        <v>466380</v>
      </c>
      <c r="G129" s="30">
        <v>103420</v>
      </c>
      <c r="H129" s="31">
        <v>18113</v>
      </c>
      <c r="I129" s="30">
        <f t="shared" si="3"/>
        <v>19937781</v>
      </c>
      <c r="J129" s="31">
        <v>159800</v>
      </c>
      <c r="K129" s="30">
        <f t="shared" si="5"/>
        <v>20097581</v>
      </c>
      <c r="L129" s="31">
        <v>0</v>
      </c>
      <c r="M129" s="30">
        <v>0</v>
      </c>
      <c r="N129" s="31"/>
    </row>
    <row r="130" spans="1:14" ht="18" customHeight="1">
      <c r="A130" s="15">
        <v>201135</v>
      </c>
      <c r="B130" s="25" t="s">
        <v>152</v>
      </c>
      <c r="C130" s="31">
        <v>18773468</v>
      </c>
      <c r="D130" s="31">
        <v>16291990</v>
      </c>
      <c r="E130" s="30">
        <f t="shared" si="4"/>
        <v>35065458</v>
      </c>
      <c r="F130" s="31">
        <v>454830</v>
      </c>
      <c r="G130" s="30">
        <v>129820</v>
      </c>
      <c r="H130" s="31">
        <v>242118</v>
      </c>
      <c r="I130" s="30">
        <f t="shared" si="3"/>
        <v>35892226</v>
      </c>
      <c r="J130" s="31">
        <v>533900</v>
      </c>
      <c r="K130" s="30">
        <f t="shared" si="5"/>
        <v>36426126</v>
      </c>
      <c r="L130" s="31">
        <v>0</v>
      </c>
      <c r="M130" s="30">
        <v>0</v>
      </c>
      <c r="N130" s="31"/>
    </row>
    <row r="131" spans="1:14" ht="18" customHeight="1">
      <c r="A131" s="15">
        <v>201136</v>
      </c>
      <c r="B131" s="25" t="s">
        <v>153</v>
      </c>
      <c r="C131" s="31">
        <v>20729412</v>
      </c>
      <c r="D131" s="31">
        <v>20916850</v>
      </c>
      <c r="E131" s="30">
        <f t="shared" si="4"/>
        <v>41646262</v>
      </c>
      <c r="F131" s="31">
        <v>225500</v>
      </c>
      <c r="G131" s="30">
        <v>173960</v>
      </c>
      <c r="H131" s="31">
        <v>936785</v>
      </c>
      <c r="I131" s="30">
        <f t="shared" si="3"/>
        <v>42982507</v>
      </c>
      <c r="J131" s="31">
        <v>667500</v>
      </c>
      <c r="K131" s="30">
        <f t="shared" si="5"/>
        <v>43650007</v>
      </c>
      <c r="L131" s="31">
        <v>0</v>
      </c>
      <c r="M131" s="30">
        <v>0</v>
      </c>
      <c r="N131" s="31"/>
    </row>
    <row r="132" spans="1:14" ht="18" customHeight="1">
      <c r="A132" s="15">
        <v>201137</v>
      </c>
      <c r="B132" s="25" t="s">
        <v>154</v>
      </c>
      <c r="C132" s="31">
        <v>2974296</v>
      </c>
      <c r="D132" s="31">
        <v>0</v>
      </c>
      <c r="E132" s="30">
        <f t="shared" si="4"/>
        <v>2974296</v>
      </c>
      <c r="F132" s="31">
        <v>0</v>
      </c>
      <c r="G132" s="30">
        <v>0</v>
      </c>
      <c r="H132" s="31">
        <v>410265</v>
      </c>
      <c r="I132" s="30">
        <f t="shared" si="3"/>
        <v>3384561</v>
      </c>
      <c r="J132" s="31">
        <v>600</v>
      </c>
      <c r="K132" s="30">
        <f t="shared" si="5"/>
        <v>3385161</v>
      </c>
      <c r="L132" s="31">
        <v>0</v>
      </c>
      <c r="M132" s="30">
        <v>0</v>
      </c>
      <c r="N132" s="31"/>
    </row>
    <row r="133" spans="1:14" ht="18" customHeight="1">
      <c r="A133" s="15">
        <v>201138</v>
      </c>
      <c r="B133" s="25" t="s">
        <v>155</v>
      </c>
      <c r="C133" s="31">
        <v>1774826</v>
      </c>
      <c r="D133" s="31">
        <v>1287970</v>
      </c>
      <c r="E133" s="30">
        <f t="shared" si="4"/>
        <v>3062796</v>
      </c>
      <c r="F133" s="31">
        <v>114390</v>
      </c>
      <c r="G133" s="30">
        <v>0</v>
      </c>
      <c r="H133" s="31">
        <v>0</v>
      </c>
      <c r="I133" s="30">
        <f t="shared" si="3"/>
        <v>3177186</v>
      </c>
      <c r="J133" s="31">
        <v>0</v>
      </c>
      <c r="K133" s="30">
        <f t="shared" si="5"/>
        <v>3177186</v>
      </c>
      <c r="L133" s="31">
        <v>0</v>
      </c>
      <c r="M133" s="30">
        <v>0</v>
      </c>
      <c r="N133" s="31"/>
    </row>
    <row r="134" spans="1:14" ht="18" customHeight="1">
      <c r="A134" s="15">
        <v>201141</v>
      </c>
      <c r="B134" s="25" t="s">
        <v>156</v>
      </c>
      <c r="C134" s="31">
        <v>1948150</v>
      </c>
      <c r="D134" s="31">
        <v>2231440</v>
      </c>
      <c r="E134" s="30">
        <f t="shared" si="4"/>
        <v>4179590</v>
      </c>
      <c r="F134" s="31">
        <v>9450</v>
      </c>
      <c r="G134" s="30">
        <v>0</v>
      </c>
      <c r="H134" s="31">
        <v>299</v>
      </c>
      <c r="I134" s="30">
        <f t="shared" si="3"/>
        <v>4189339</v>
      </c>
      <c r="J134" s="31">
        <v>32200</v>
      </c>
      <c r="K134" s="30">
        <f t="shared" si="5"/>
        <v>4221539</v>
      </c>
      <c r="L134" s="31">
        <v>0</v>
      </c>
      <c r="M134" s="30">
        <v>0</v>
      </c>
      <c r="N134" s="31"/>
    </row>
    <row r="135" spans="1:14" ht="18" customHeight="1">
      <c r="A135" s="15">
        <v>201142</v>
      </c>
      <c r="B135" s="25" t="s">
        <v>157</v>
      </c>
      <c r="C135" s="31">
        <v>231687</v>
      </c>
      <c r="D135" s="31">
        <v>320040</v>
      </c>
      <c r="E135" s="30">
        <f t="shared" si="4"/>
        <v>551727</v>
      </c>
      <c r="F135" s="31">
        <v>0</v>
      </c>
      <c r="G135" s="30">
        <v>0</v>
      </c>
      <c r="H135" s="31">
        <v>0</v>
      </c>
      <c r="I135" s="30">
        <f t="shared" si="3"/>
        <v>551727</v>
      </c>
      <c r="J135" s="31">
        <v>0</v>
      </c>
      <c r="K135" s="30">
        <f t="shared" si="5"/>
        <v>551727</v>
      </c>
      <c r="L135" s="31">
        <v>0</v>
      </c>
      <c r="M135" s="30">
        <v>0</v>
      </c>
      <c r="N135" s="31"/>
    </row>
    <row r="136" spans="1:14" ht="18" customHeight="1">
      <c r="A136" s="15">
        <v>201140</v>
      </c>
      <c r="B136" s="25" t="s">
        <v>158</v>
      </c>
      <c r="C136" s="31">
        <v>80856333</v>
      </c>
      <c r="D136" s="31">
        <v>133353113</v>
      </c>
      <c r="E136" s="30">
        <f t="shared" si="4"/>
        <v>214209446</v>
      </c>
      <c r="F136" s="31">
        <v>1032710</v>
      </c>
      <c r="G136" s="30">
        <v>1032560</v>
      </c>
      <c r="H136" s="31">
        <v>1885409</v>
      </c>
      <c r="I136" s="30">
        <f t="shared" si="3"/>
        <v>218160125</v>
      </c>
      <c r="J136" s="31">
        <v>4098290</v>
      </c>
      <c r="K136" s="30">
        <f t="shared" si="5"/>
        <v>222258415</v>
      </c>
      <c r="L136" s="31">
        <v>0</v>
      </c>
      <c r="M136" s="30">
        <v>0</v>
      </c>
      <c r="N136" s="31"/>
    </row>
    <row r="137" spans="1:14" ht="18" customHeight="1">
      <c r="A137" s="15">
        <v>201150</v>
      </c>
      <c r="B137" s="25" t="s">
        <v>159</v>
      </c>
      <c r="C137" s="31">
        <v>24517108</v>
      </c>
      <c r="D137" s="31">
        <v>590690</v>
      </c>
      <c r="E137" s="30">
        <f t="shared" si="4"/>
        <v>25107798</v>
      </c>
      <c r="F137" s="31">
        <v>10980</v>
      </c>
      <c r="G137" s="30">
        <v>1620</v>
      </c>
      <c r="H137" s="31">
        <v>4654</v>
      </c>
      <c r="I137" s="30">
        <f t="shared" si="3"/>
        <v>25125052</v>
      </c>
      <c r="J137" s="31">
        <v>1133480</v>
      </c>
      <c r="K137" s="30">
        <f t="shared" si="5"/>
        <v>26258532</v>
      </c>
      <c r="L137" s="31">
        <v>0</v>
      </c>
      <c r="M137" s="30">
        <v>0</v>
      </c>
      <c r="N137" s="31"/>
    </row>
    <row r="138" spans="1:14" ht="18" customHeight="1">
      <c r="A138" s="15">
        <v>201160</v>
      </c>
      <c r="B138" s="25" t="s">
        <v>160</v>
      </c>
      <c r="C138" s="31">
        <v>84977011</v>
      </c>
      <c r="D138" s="31">
        <v>129466740</v>
      </c>
      <c r="E138" s="30">
        <f t="shared" si="4"/>
        <v>214443751</v>
      </c>
      <c r="F138" s="31">
        <v>308020</v>
      </c>
      <c r="G138" s="30">
        <v>3132690</v>
      </c>
      <c r="H138" s="31">
        <v>1198123</v>
      </c>
      <c r="I138" s="30">
        <f t="shared" si="3"/>
        <v>219082584</v>
      </c>
      <c r="J138" s="31">
        <v>1693100</v>
      </c>
      <c r="K138" s="30">
        <f t="shared" si="5"/>
        <v>220775684</v>
      </c>
      <c r="L138" s="31">
        <v>0</v>
      </c>
      <c r="M138" s="30">
        <v>0</v>
      </c>
      <c r="N138" s="31"/>
    </row>
    <row r="139" spans="1:14" ht="18" customHeight="1">
      <c r="A139" s="15">
        <v>201170</v>
      </c>
      <c r="B139" s="25" t="s">
        <v>161</v>
      </c>
      <c r="C139" s="31">
        <v>65102690</v>
      </c>
      <c r="D139" s="31">
        <v>70557880</v>
      </c>
      <c r="E139" s="30">
        <f t="shared" si="4"/>
        <v>135660570</v>
      </c>
      <c r="F139" s="31">
        <v>1926550</v>
      </c>
      <c r="G139" s="30">
        <v>1437690</v>
      </c>
      <c r="H139" s="31">
        <v>204964</v>
      </c>
      <c r="I139" s="30">
        <f aca="true" t="shared" si="6" ref="I139:I202">+E139+F139+G139+H139</f>
        <v>139229774</v>
      </c>
      <c r="J139" s="31">
        <v>2577300</v>
      </c>
      <c r="K139" s="30">
        <f t="shared" si="5"/>
        <v>141807074</v>
      </c>
      <c r="L139" s="31">
        <v>0</v>
      </c>
      <c r="M139" s="30">
        <v>0</v>
      </c>
      <c r="N139" s="31"/>
    </row>
    <row r="140" spans="1:14" ht="18" customHeight="1">
      <c r="A140" s="15">
        <v>201180</v>
      </c>
      <c r="B140" s="25" t="s">
        <v>162</v>
      </c>
      <c r="C140" s="31">
        <v>50400</v>
      </c>
      <c r="D140" s="31">
        <v>0</v>
      </c>
      <c r="E140" s="30">
        <f aca="true" t="shared" si="7" ref="E140:E203">+C140+D140</f>
        <v>50400</v>
      </c>
      <c r="F140" s="31">
        <v>0</v>
      </c>
      <c r="G140" s="30">
        <v>0</v>
      </c>
      <c r="H140" s="31">
        <v>0</v>
      </c>
      <c r="I140" s="30">
        <f t="shared" si="6"/>
        <v>50400</v>
      </c>
      <c r="J140" s="31">
        <v>0</v>
      </c>
      <c r="K140" s="30">
        <f t="shared" si="5"/>
        <v>50400</v>
      </c>
      <c r="L140" s="31">
        <v>0</v>
      </c>
      <c r="M140" s="30">
        <v>0</v>
      </c>
      <c r="N140" s="31"/>
    </row>
    <row r="141" spans="1:14" ht="18" customHeight="1">
      <c r="A141" s="15">
        <v>201190</v>
      </c>
      <c r="B141" s="25" t="s">
        <v>163</v>
      </c>
      <c r="C141" s="31">
        <v>0</v>
      </c>
      <c r="D141" s="31">
        <v>0</v>
      </c>
      <c r="E141" s="30">
        <f t="shared" si="7"/>
        <v>0</v>
      </c>
      <c r="F141" s="31">
        <v>0</v>
      </c>
      <c r="G141" s="30">
        <v>0</v>
      </c>
      <c r="H141" s="31">
        <v>0</v>
      </c>
      <c r="I141" s="30">
        <f t="shared" si="6"/>
        <v>0</v>
      </c>
      <c r="J141" s="31">
        <v>787400</v>
      </c>
      <c r="K141" s="30">
        <f aca="true" t="shared" si="8" ref="K141:K204">+I141+J141</f>
        <v>787400</v>
      </c>
      <c r="L141" s="31">
        <v>0</v>
      </c>
      <c r="M141" s="30">
        <v>0</v>
      </c>
      <c r="N141" s="31"/>
    </row>
    <row r="142" spans="1:14" ht="18" customHeight="1">
      <c r="A142" s="15">
        <v>201200</v>
      </c>
      <c r="B142" s="25" t="s">
        <v>164</v>
      </c>
      <c r="C142" s="31">
        <v>2595359</v>
      </c>
      <c r="D142" s="31">
        <v>360620</v>
      </c>
      <c r="E142" s="30">
        <f t="shared" si="7"/>
        <v>2955979</v>
      </c>
      <c r="F142" s="31">
        <v>0</v>
      </c>
      <c r="G142" s="30">
        <v>0</v>
      </c>
      <c r="H142" s="31">
        <v>28346</v>
      </c>
      <c r="I142" s="30">
        <f t="shared" si="6"/>
        <v>2984325</v>
      </c>
      <c r="J142" s="31">
        <v>415910</v>
      </c>
      <c r="K142" s="30">
        <f t="shared" si="8"/>
        <v>3400235</v>
      </c>
      <c r="L142" s="31">
        <v>0</v>
      </c>
      <c r="M142" s="30">
        <v>0</v>
      </c>
      <c r="N142" s="31"/>
    </row>
    <row r="143" spans="1:14" ht="18" customHeight="1">
      <c r="A143" s="15">
        <v>201210</v>
      </c>
      <c r="B143" s="25" t="s">
        <v>165</v>
      </c>
      <c r="C143" s="31">
        <v>602776</v>
      </c>
      <c r="D143" s="31">
        <v>1045780</v>
      </c>
      <c r="E143" s="30">
        <f t="shared" si="7"/>
        <v>1648556</v>
      </c>
      <c r="F143" s="31">
        <v>144870</v>
      </c>
      <c r="G143" s="30">
        <v>36640</v>
      </c>
      <c r="H143" s="31">
        <v>0</v>
      </c>
      <c r="I143" s="30">
        <f t="shared" si="6"/>
        <v>1830066</v>
      </c>
      <c r="J143" s="31">
        <v>21300</v>
      </c>
      <c r="K143" s="30">
        <f t="shared" si="8"/>
        <v>1851366</v>
      </c>
      <c r="L143" s="31">
        <v>0</v>
      </c>
      <c r="M143" s="30">
        <v>0</v>
      </c>
      <c r="N143" s="31"/>
    </row>
    <row r="144" spans="1:14" ht="18" customHeight="1">
      <c r="A144" s="15">
        <v>201220</v>
      </c>
      <c r="B144" s="25" t="s">
        <v>166</v>
      </c>
      <c r="C144" s="31">
        <v>2358216</v>
      </c>
      <c r="D144" s="31">
        <v>0</v>
      </c>
      <c r="E144" s="30">
        <f t="shared" si="7"/>
        <v>2358216</v>
      </c>
      <c r="F144" s="31">
        <v>0</v>
      </c>
      <c r="G144" s="30">
        <v>0</v>
      </c>
      <c r="H144" s="31">
        <v>0</v>
      </c>
      <c r="I144" s="30">
        <f t="shared" si="6"/>
        <v>2358216</v>
      </c>
      <c r="J144" s="31">
        <v>0</v>
      </c>
      <c r="K144" s="30">
        <f t="shared" si="8"/>
        <v>2358216</v>
      </c>
      <c r="L144" s="31">
        <v>0</v>
      </c>
      <c r="M144" s="30">
        <v>0</v>
      </c>
      <c r="N144" s="31"/>
    </row>
    <row r="145" spans="1:14" ht="18" customHeight="1">
      <c r="A145" s="15">
        <v>201240</v>
      </c>
      <c r="B145" s="25" t="s">
        <v>167</v>
      </c>
      <c r="C145" s="31">
        <v>48323</v>
      </c>
      <c r="D145" s="31">
        <v>483650</v>
      </c>
      <c r="E145" s="30">
        <f t="shared" si="7"/>
        <v>531973</v>
      </c>
      <c r="F145" s="31">
        <v>0</v>
      </c>
      <c r="G145" s="30">
        <v>17490</v>
      </c>
      <c r="H145" s="31">
        <v>0</v>
      </c>
      <c r="I145" s="30">
        <f t="shared" si="6"/>
        <v>549463</v>
      </c>
      <c r="J145" s="31">
        <v>0</v>
      </c>
      <c r="K145" s="30">
        <f t="shared" si="8"/>
        <v>549463</v>
      </c>
      <c r="L145" s="31">
        <v>0</v>
      </c>
      <c r="M145" s="30">
        <v>0</v>
      </c>
      <c r="N145" s="31"/>
    </row>
    <row r="146" spans="1:14" ht="18" customHeight="1">
      <c r="A146" s="15">
        <v>201250</v>
      </c>
      <c r="B146" s="25" t="s">
        <v>168</v>
      </c>
      <c r="C146" s="31">
        <v>106984589</v>
      </c>
      <c r="D146" s="31">
        <v>84465804</v>
      </c>
      <c r="E146" s="30">
        <f t="shared" si="7"/>
        <v>191450393</v>
      </c>
      <c r="F146" s="31">
        <v>2532250</v>
      </c>
      <c r="G146" s="30">
        <v>3618710</v>
      </c>
      <c r="H146" s="31">
        <v>2381103</v>
      </c>
      <c r="I146" s="30">
        <f t="shared" si="6"/>
        <v>199982456</v>
      </c>
      <c r="J146" s="31">
        <v>6914350</v>
      </c>
      <c r="K146" s="30">
        <f t="shared" si="8"/>
        <v>206896806</v>
      </c>
      <c r="L146" s="31">
        <v>0</v>
      </c>
      <c r="M146" s="30">
        <v>0</v>
      </c>
      <c r="N146" s="31"/>
    </row>
    <row r="147" spans="1:14" ht="18" customHeight="1">
      <c r="A147" s="15">
        <v>201280</v>
      </c>
      <c r="B147" s="25" t="s">
        <v>169</v>
      </c>
      <c r="C147" s="31">
        <v>9078585</v>
      </c>
      <c r="D147" s="31">
        <v>19129960</v>
      </c>
      <c r="E147" s="30">
        <f t="shared" si="7"/>
        <v>28208545</v>
      </c>
      <c r="F147" s="31">
        <v>11330</v>
      </c>
      <c r="G147" s="30">
        <v>0</v>
      </c>
      <c r="H147" s="31">
        <v>0</v>
      </c>
      <c r="I147" s="30">
        <f t="shared" si="6"/>
        <v>28219875</v>
      </c>
      <c r="J147" s="31">
        <v>1426300</v>
      </c>
      <c r="K147" s="30">
        <f t="shared" si="8"/>
        <v>29646175</v>
      </c>
      <c r="L147" s="31">
        <v>0</v>
      </c>
      <c r="M147" s="30">
        <v>0</v>
      </c>
      <c r="N147" s="31"/>
    </row>
    <row r="148" spans="1:14" ht="18" customHeight="1">
      <c r="A148" s="15">
        <v>201281</v>
      </c>
      <c r="B148" s="25" t="s">
        <v>170</v>
      </c>
      <c r="C148" s="31">
        <v>0</v>
      </c>
      <c r="D148" s="31">
        <v>0</v>
      </c>
      <c r="E148" s="30">
        <f t="shared" si="7"/>
        <v>0</v>
      </c>
      <c r="F148" s="31">
        <v>0</v>
      </c>
      <c r="G148" s="30">
        <v>0</v>
      </c>
      <c r="H148" s="31">
        <v>0</v>
      </c>
      <c r="I148" s="30">
        <f t="shared" si="6"/>
        <v>0</v>
      </c>
      <c r="J148" s="31">
        <v>56200</v>
      </c>
      <c r="K148" s="30">
        <f t="shared" si="8"/>
        <v>56200</v>
      </c>
      <c r="L148" s="31">
        <v>0</v>
      </c>
      <c r="M148" s="30">
        <v>0</v>
      </c>
      <c r="N148" s="31"/>
    </row>
    <row r="149" spans="1:14" ht="18" customHeight="1">
      <c r="A149" s="15">
        <v>201282</v>
      </c>
      <c r="B149" s="25" t="s">
        <v>171</v>
      </c>
      <c r="C149" s="31">
        <v>0</v>
      </c>
      <c r="D149" s="31">
        <v>0</v>
      </c>
      <c r="E149" s="30">
        <f t="shared" si="7"/>
        <v>0</v>
      </c>
      <c r="F149" s="31">
        <v>0</v>
      </c>
      <c r="G149" s="30">
        <v>0</v>
      </c>
      <c r="H149" s="31">
        <v>0</v>
      </c>
      <c r="I149" s="30">
        <f t="shared" si="6"/>
        <v>0</v>
      </c>
      <c r="J149" s="31">
        <v>17100</v>
      </c>
      <c r="K149" s="30">
        <f t="shared" si="8"/>
        <v>17100</v>
      </c>
      <c r="L149" s="31">
        <v>0</v>
      </c>
      <c r="M149" s="30">
        <v>0</v>
      </c>
      <c r="N149" s="31"/>
    </row>
    <row r="150" spans="1:14" ht="18" customHeight="1">
      <c r="A150" s="15">
        <v>201290</v>
      </c>
      <c r="B150" s="25" t="s">
        <v>172</v>
      </c>
      <c r="C150" s="31">
        <v>224862281</v>
      </c>
      <c r="D150" s="31">
        <v>378435552</v>
      </c>
      <c r="E150" s="30">
        <f t="shared" si="7"/>
        <v>603297833</v>
      </c>
      <c r="F150" s="31">
        <v>911560</v>
      </c>
      <c r="G150" s="30">
        <v>3131710</v>
      </c>
      <c r="H150" s="31">
        <v>10601653</v>
      </c>
      <c r="I150" s="30">
        <f t="shared" si="6"/>
        <v>617942756</v>
      </c>
      <c r="J150" s="31">
        <v>13054600</v>
      </c>
      <c r="K150" s="30">
        <f t="shared" si="8"/>
        <v>630997356</v>
      </c>
      <c r="L150" s="31">
        <v>0</v>
      </c>
      <c r="M150" s="30">
        <v>0</v>
      </c>
      <c r="N150" s="31"/>
    </row>
    <row r="151" spans="1:14" ht="18" customHeight="1">
      <c r="A151" s="15">
        <v>201300</v>
      </c>
      <c r="B151" s="25" t="s">
        <v>173</v>
      </c>
      <c r="C151" s="31">
        <v>67023025</v>
      </c>
      <c r="D151" s="31">
        <v>87837780</v>
      </c>
      <c r="E151" s="30">
        <f t="shared" si="7"/>
        <v>154860805</v>
      </c>
      <c r="F151" s="31">
        <v>2201320</v>
      </c>
      <c r="G151" s="30">
        <v>2559410</v>
      </c>
      <c r="H151" s="31">
        <v>1111007</v>
      </c>
      <c r="I151" s="30">
        <f t="shared" si="6"/>
        <v>160732542</v>
      </c>
      <c r="J151" s="31">
        <v>2966600</v>
      </c>
      <c r="K151" s="30">
        <f t="shared" si="8"/>
        <v>163699142</v>
      </c>
      <c r="L151" s="31">
        <v>0</v>
      </c>
      <c r="M151" s="30">
        <v>0</v>
      </c>
      <c r="N151" s="31"/>
    </row>
    <row r="152" spans="1:14" ht="18" customHeight="1">
      <c r="A152" s="15">
        <v>201310</v>
      </c>
      <c r="B152" s="25" t="s">
        <v>174</v>
      </c>
      <c r="C152" s="31">
        <v>84763002</v>
      </c>
      <c r="D152" s="31">
        <v>12517700</v>
      </c>
      <c r="E152" s="30">
        <f t="shared" si="7"/>
        <v>97280702</v>
      </c>
      <c r="F152" s="31">
        <v>335770</v>
      </c>
      <c r="G152" s="30">
        <v>461270</v>
      </c>
      <c r="H152" s="31">
        <v>1386600</v>
      </c>
      <c r="I152" s="30">
        <f t="shared" si="6"/>
        <v>99464342</v>
      </c>
      <c r="J152" s="31">
        <v>1041520</v>
      </c>
      <c r="K152" s="30">
        <f t="shared" si="8"/>
        <v>100505862</v>
      </c>
      <c r="L152" s="31">
        <v>0</v>
      </c>
      <c r="M152" s="30">
        <v>0</v>
      </c>
      <c r="N152" s="31"/>
    </row>
    <row r="153" spans="1:14" ht="18" customHeight="1">
      <c r="A153" s="15">
        <v>201320</v>
      </c>
      <c r="B153" s="25" t="s">
        <v>175</v>
      </c>
      <c r="C153" s="31">
        <v>178147</v>
      </c>
      <c r="D153" s="31">
        <v>319310</v>
      </c>
      <c r="E153" s="30">
        <f t="shared" si="7"/>
        <v>497457</v>
      </c>
      <c r="F153" s="31">
        <v>0</v>
      </c>
      <c r="G153" s="30">
        <v>0</v>
      </c>
      <c r="H153" s="31">
        <v>0</v>
      </c>
      <c r="I153" s="30">
        <f t="shared" si="6"/>
        <v>497457</v>
      </c>
      <c r="J153" s="31">
        <v>54800</v>
      </c>
      <c r="K153" s="30">
        <f t="shared" si="8"/>
        <v>552257</v>
      </c>
      <c r="L153" s="31">
        <v>0</v>
      </c>
      <c r="M153" s="30">
        <v>0</v>
      </c>
      <c r="N153" s="31"/>
    </row>
    <row r="154" spans="1:14" ht="18" customHeight="1">
      <c r="A154" s="15">
        <v>201330</v>
      </c>
      <c r="B154" s="25" t="s">
        <v>176</v>
      </c>
      <c r="C154" s="31">
        <v>1680986</v>
      </c>
      <c r="D154" s="31">
        <v>45670</v>
      </c>
      <c r="E154" s="30">
        <f t="shared" si="7"/>
        <v>1726656</v>
      </c>
      <c r="F154" s="31">
        <v>3000</v>
      </c>
      <c r="G154" s="30">
        <v>0</v>
      </c>
      <c r="H154" s="31">
        <v>0</v>
      </c>
      <c r="I154" s="30">
        <f t="shared" si="6"/>
        <v>1729656</v>
      </c>
      <c r="J154" s="31">
        <v>0</v>
      </c>
      <c r="K154" s="30">
        <f t="shared" si="8"/>
        <v>1729656</v>
      </c>
      <c r="L154" s="31">
        <v>0</v>
      </c>
      <c r="M154" s="30">
        <v>0</v>
      </c>
      <c r="N154" s="31"/>
    </row>
    <row r="155" spans="1:14" ht="18" customHeight="1">
      <c r="A155" s="15">
        <v>201341</v>
      </c>
      <c r="B155" s="25" t="s">
        <v>177</v>
      </c>
      <c r="C155" s="31">
        <v>29789234</v>
      </c>
      <c r="D155" s="31">
        <v>23764230</v>
      </c>
      <c r="E155" s="30">
        <f t="shared" si="7"/>
        <v>53553464</v>
      </c>
      <c r="F155" s="31">
        <v>1219620</v>
      </c>
      <c r="G155" s="30">
        <v>453380</v>
      </c>
      <c r="H155" s="31">
        <v>7648</v>
      </c>
      <c r="I155" s="30">
        <f t="shared" si="6"/>
        <v>55234112</v>
      </c>
      <c r="J155" s="31">
        <v>98400</v>
      </c>
      <c r="K155" s="30">
        <f t="shared" si="8"/>
        <v>55332512</v>
      </c>
      <c r="L155" s="31">
        <v>0</v>
      </c>
      <c r="M155" s="30">
        <v>0</v>
      </c>
      <c r="N155" s="31"/>
    </row>
    <row r="156" spans="1:14" ht="18" customHeight="1">
      <c r="A156" s="15">
        <v>201350</v>
      </c>
      <c r="B156" s="25" t="s">
        <v>178</v>
      </c>
      <c r="C156" s="31">
        <v>67165454</v>
      </c>
      <c r="D156" s="31">
        <v>85640650</v>
      </c>
      <c r="E156" s="30">
        <f t="shared" si="7"/>
        <v>152806104</v>
      </c>
      <c r="F156" s="31">
        <v>1194280</v>
      </c>
      <c r="G156" s="30">
        <v>342940</v>
      </c>
      <c r="H156" s="31">
        <v>1301861</v>
      </c>
      <c r="I156" s="30">
        <f t="shared" si="6"/>
        <v>155645185</v>
      </c>
      <c r="J156" s="31">
        <v>1792590</v>
      </c>
      <c r="K156" s="30">
        <f t="shared" si="8"/>
        <v>157437775</v>
      </c>
      <c r="L156" s="31">
        <v>0</v>
      </c>
      <c r="M156" s="30">
        <v>0</v>
      </c>
      <c r="N156" s="31"/>
    </row>
    <row r="157" spans="1:14" ht="18" customHeight="1">
      <c r="A157" s="15">
        <v>201360</v>
      </c>
      <c r="B157" s="25" t="s">
        <v>179</v>
      </c>
      <c r="C157" s="31">
        <v>245592605</v>
      </c>
      <c r="D157" s="31">
        <v>289504738</v>
      </c>
      <c r="E157" s="30">
        <f t="shared" si="7"/>
        <v>535097343</v>
      </c>
      <c r="F157" s="31">
        <v>6669090</v>
      </c>
      <c r="G157" s="30">
        <v>6388240</v>
      </c>
      <c r="H157" s="31">
        <v>8905214</v>
      </c>
      <c r="I157" s="30">
        <f t="shared" si="6"/>
        <v>557059887</v>
      </c>
      <c r="J157" s="31">
        <v>16371930</v>
      </c>
      <c r="K157" s="30">
        <f t="shared" si="8"/>
        <v>573431817</v>
      </c>
      <c r="L157" s="31">
        <v>0</v>
      </c>
      <c r="M157" s="30">
        <v>0</v>
      </c>
      <c r="N157" s="31"/>
    </row>
    <row r="158" spans="1:14" ht="18" customHeight="1">
      <c r="A158" s="15">
        <v>201370</v>
      </c>
      <c r="B158" s="25" t="s">
        <v>180</v>
      </c>
      <c r="C158" s="31">
        <v>86898502</v>
      </c>
      <c r="D158" s="31">
        <v>14094450</v>
      </c>
      <c r="E158" s="30">
        <f t="shared" si="7"/>
        <v>100992952</v>
      </c>
      <c r="F158" s="31">
        <v>672860</v>
      </c>
      <c r="G158" s="30">
        <v>474370</v>
      </c>
      <c r="H158" s="31">
        <v>816395</v>
      </c>
      <c r="I158" s="30">
        <f t="shared" si="6"/>
        <v>102956577</v>
      </c>
      <c r="J158" s="31">
        <v>4362866</v>
      </c>
      <c r="K158" s="30">
        <f t="shared" si="8"/>
        <v>107319443</v>
      </c>
      <c r="L158" s="31">
        <v>0</v>
      </c>
      <c r="M158" s="30">
        <v>0</v>
      </c>
      <c r="N158" s="31"/>
    </row>
    <row r="159" spans="1:14" ht="18" customHeight="1">
      <c r="A159" s="15">
        <v>201390</v>
      </c>
      <c r="B159" s="25" t="s">
        <v>181</v>
      </c>
      <c r="C159" s="31">
        <v>0</v>
      </c>
      <c r="D159" s="31">
        <v>0</v>
      </c>
      <c r="E159" s="30">
        <f t="shared" si="7"/>
        <v>0</v>
      </c>
      <c r="F159" s="31">
        <v>0</v>
      </c>
      <c r="G159" s="30">
        <v>0</v>
      </c>
      <c r="H159" s="31">
        <v>0</v>
      </c>
      <c r="I159" s="30">
        <f t="shared" si="6"/>
        <v>0</v>
      </c>
      <c r="J159" s="31">
        <v>7201605</v>
      </c>
      <c r="K159" s="30">
        <f t="shared" si="8"/>
        <v>7201605</v>
      </c>
      <c r="L159" s="31">
        <v>0</v>
      </c>
      <c r="M159" s="30">
        <v>0</v>
      </c>
      <c r="N159" s="31"/>
    </row>
    <row r="160" spans="1:14" ht="18" customHeight="1">
      <c r="A160" s="15">
        <v>201401</v>
      </c>
      <c r="B160" s="25" t="s">
        <v>182</v>
      </c>
      <c r="C160" s="31">
        <v>0</v>
      </c>
      <c r="D160" s="31">
        <v>430</v>
      </c>
      <c r="E160" s="30">
        <f t="shared" si="7"/>
        <v>430</v>
      </c>
      <c r="F160" s="31">
        <v>0</v>
      </c>
      <c r="G160" s="30">
        <v>0</v>
      </c>
      <c r="H160" s="31">
        <v>0</v>
      </c>
      <c r="I160" s="30">
        <f t="shared" si="6"/>
        <v>430</v>
      </c>
      <c r="J160" s="31">
        <v>77300</v>
      </c>
      <c r="K160" s="30">
        <f t="shared" si="8"/>
        <v>77730</v>
      </c>
      <c r="L160" s="31">
        <v>0</v>
      </c>
      <c r="M160" s="30">
        <v>0</v>
      </c>
      <c r="N160" s="31"/>
    </row>
    <row r="161" spans="1:14" ht="18" customHeight="1">
      <c r="A161" s="15">
        <v>201410</v>
      </c>
      <c r="B161" s="25" t="s">
        <v>183</v>
      </c>
      <c r="C161" s="31">
        <v>0</v>
      </c>
      <c r="D161" s="31">
        <v>0</v>
      </c>
      <c r="E161" s="30">
        <f t="shared" si="7"/>
        <v>0</v>
      </c>
      <c r="F161" s="31">
        <v>0</v>
      </c>
      <c r="G161" s="30">
        <v>0</v>
      </c>
      <c r="H161" s="31">
        <v>19898</v>
      </c>
      <c r="I161" s="30">
        <f t="shared" si="6"/>
        <v>19898</v>
      </c>
      <c r="J161" s="31">
        <v>38800</v>
      </c>
      <c r="K161" s="30">
        <f t="shared" si="8"/>
        <v>58698</v>
      </c>
      <c r="L161" s="31">
        <v>0</v>
      </c>
      <c r="M161" s="30">
        <v>0</v>
      </c>
      <c r="N161" s="31"/>
    </row>
    <row r="162" spans="1:14" ht="18" customHeight="1">
      <c r="A162" s="15">
        <v>201420</v>
      </c>
      <c r="B162" s="25" t="s">
        <v>184</v>
      </c>
      <c r="C162" s="31">
        <v>7007800</v>
      </c>
      <c r="D162" s="31">
        <v>6784220</v>
      </c>
      <c r="E162" s="30">
        <f t="shared" si="7"/>
        <v>13792020</v>
      </c>
      <c r="F162" s="31">
        <v>0</v>
      </c>
      <c r="G162" s="30">
        <v>29690</v>
      </c>
      <c r="H162" s="31">
        <v>137270</v>
      </c>
      <c r="I162" s="30">
        <f t="shared" si="6"/>
        <v>13958980</v>
      </c>
      <c r="J162" s="31">
        <v>69800</v>
      </c>
      <c r="K162" s="30">
        <f t="shared" si="8"/>
        <v>14028780</v>
      </c>
      <c r="L162" s="31">
        <v>0</v>
      </c>
      <c r="M162" s="30">
        <v>0</v>
      </c>
      <c r="N162" s="31"/>
    </row>
    <row r="163" spans="1:14" ht="18" customHeight="1">
      <c r="A163" s="15">
        <v>201430</v>
      </c>
      <c r="B163" s="25" t="s">
        <v>185</v>
      </c>
      <c r="C163" s="31">
        <v>1123547670</v>
      </c>
      <c r="D163" s="31">
        <v>1863550145</v>
      </c>
      <c r="E163" s="30">
        <f t="shared" si="7"/>
        <v>2987097815</v>
      </c>
      <c r="F163" s="31">
        <v>5675140</v>
      </c>
      <c r="G163" s="30">
        <v>73401590</v>
      </c>
      <c r="H163" s="31">
        <v>81623931</v>
      </c>
      <c r="I163" s="30">
        <f t="shared" si="6"/>
        <v>3147798476</v>
      </c>
      <c r="J163" s="31">
        <v>81451199</v>
      </c>
      <c r="K163" s="30">
        <f t="shared" si="8"/>
        <v>3229249675</v>
      </c>
      <c r="L163" s="31">
        <v>0</v>
      </c>
      <c r="M163" s="30">
        <v>0</v>
      </c>
      <c r="N163" s="31"/>
    </row>
    <row r="164" spans="1:14" ht="18" customHeight="1">
      <c r="A164" s="15">
        <v>201440</v>
      </c>
      <c r="B164" s="25" t="s">
        <v>186</v>
      </c>
      <c r="C164" s="31">
        <v>41888903</v>
      </c>
      <c r="D164" s="31">
        <v>22796060</v>
      </c>
      <c r="E164" s="30">
        <f t="shared" si="7"/>
        <v>64684963</v>
      </c>
      <c r="F164" s="31">
        <v>406650</v>
      </c>
      <c r="G164" s="30">
        <v>1756030</v>
      </c>
      <c r="H164" s="31">
        <v>169417</v>
      </c>
      <c r="I164" s="30">
        <f t="shared" si="6"/>
        <v>67017060</v>
      </c>
      <c r="J164" s="31">
        <v>872300</v>
      </c>
      <c r="K164" s="30">
        <f t="shared" si="8"/>
        <v>67889360</v>
      </c>
      <c r="L164" s="31">
        <v>0</v>
      </c>
      <c r="M164" s="30">
        <v>0</v>
      </c>
      <c r="N164" s="31"/>
    </row>
    <row r="165" spans="1:14" ht="18" customHeight="1">
      <c r="A165" s="15">
        <v>201450</v>
      </c>
      <c r="B165" s="25" t="s">
        <v>187</v>
      </c>
      <c r="C165" s="31">
        <v>36389987</v>
      </c>
      <c r="D165" s="31">
        <v>59979520</v>
      </c>
      <c r="E165" s="30">
        <f t="shared" si="7"/>
        <v>96369507</v>
      </c>
      <c r="F165" s="31">
        <v>39350</v>
      </c>
      <c r="G165" s="30">
        <v>129210</v>
      </c>
      <c r="H165" s="31">
        <v>23713</v>
      </c>
      <c r="I165" s="30">
        <f t="shared" si="6"/>
        <v>96561780</v>
      </c>
      <c r="J165" s="31">
        <v>364500</v>
      </c>
      <c r="K165" s="30">
        <f t="shared" si="8"/>
        <v>96926280</v>
      </c>
      <c r="L165" s="31">
        <v>0</v>
      </c>
      <c r="M165" s="30">
        <v>0</v>
      </c>
      <c r="N165" s="31"/>
    </row>
    <row r="166" spans="1:14" ht="18" customHeight="1">
      <c r="A166" s="15">
        <v>201460</v>
      </c>
      <c r="B166" s="25" t="s">
        <v>188</v>
      </c>
      <c r="C166" s="31">
        <v>135046</v>
      </c>
      <c r="D166" s="31">
        <v>212110</v>
      </c>
      <c r="E166" s="30">
        <f t="shared" si="7"/>
        <v>347156</v>
      </c>
      <c r="F166" s="31">
        <v>0</v>
      </c>
      <c r="G166" s="30">
        <v>0</v>
      </c>
      <c r="H166" s="31">
        <v>0</v>
      </c>
      <c r="I166" s="30">
        <f t="shared" si="6"/>
        <v>347156</v>
      </c>
      <c r="J166" s="31">
        <v>28047</v>
      </c>
      <c r="K166" s="30">
        <f t="shared" si="8"/>
        <v>375203</v>
      </c>
      <c r="L166" s="31">
        <v>0</v>
      </c>
      <c r="M166" s="30">
        <v>0</v>
      </c>
      <c r="N166" s="31"/>
    </row>
    <row r="167" spans="1:14" ht="18" customHeight="1">
      <c r="A167" s="15">
        <v>201461</v>
      </c>
      <c r="B167" s="25" t="s">
        <v>189</v>
      </c>
      <c r="C167" s="31">
        <v>0</v>
      </c>
      <c r="D167" s="31">
        <v>0</v>
      </c>
      <c r="E167" s="30">
        <f t="shared" si="7"/>
        <v>0</v>
      </c>
      <c r="F167" s="31">
        <v>0</v>
      </c>
      <c r="G167" s="30">
        <v>0</v>
      </c>
      <c r="H167" s="31">
        <v>0</v>
      </c>
      <c r="I167" s="30">
        <f t="shared" si="6"/>
        <v>0</v>
      </c>
      <c r="J167" s="31">
        <v>24134</v>
      </c>
      <c r="K167" s="30">
        <f t="shared" si="8"/>
        <v>24134</v>
      </c>
      <c r="L167" s="31">
        <v>0</v>
      </c>
      <c r="M167" s="30">
        <v>0</v>
      </c>
      <c r="N167" s="31"/>
    </row>
    <row r="168" spans="1:14" ht="18" customHeight="1">
      <c r="A168" s="15">
        <v>201470</v>
      </c>
      <c r="B168" s="25" t="s">
        <v>190</v>
      </c>
      <c r="C168" s="31">
        <v>10074649</v>
      </c>
      <c r="D168" s="31">
        <v>3888500</v>
      </c>
      <c r="E168" s="30">
        <f t="shared" si="7"/>
        <v>13963149</v>
      </c>
      <c r="F168" s="31">
        <v>25460</v>
      </c>
      <c r="G168" s="30">
        <v>53960</v>
      </c>
      <c r="H168" s="31">
        <v>107174</v>
      </c>
      <c r="I168" s="30">
        <f t="shared" si="6"/>
        <v>14149743</v>
      </c>
      <c r="J168" s="31">
        <v>38800</v>
      </c>
      <c r="K168" s="30">
        <f t="shared" si="8"/>
        <v>14188543</v>
      </c>
      <c r="L168" s="31">
        <v>0</v>
      </c>
      <c r="M168" s="30">
        <v>0</v>
      </c>
      <c r="N168" s="31"/>
    </row>
    <row r="169" spans="1:14" ht="18" customHeight="1">
      <c r="A169" s="15">
        <v>201480</v>
      </c>
      <c r="B169" s="25" t="s">
        <v>191</v>
      </c>
      <c r="C169" s="31">
        <v>146605054</v>
      </c>
      <c r="D169" s="31">
        <v>215823164</v>
      </c>
      <c r="E169" s="30">
        <f t="shared" si="7"/>
        <v>362428218</v>
      </c>
      <c r="F169" s="31">
        <v>477890</v>
      </c>
      <c r="G169" s="30">
        <v>703200</v>
      </c>
      <c r="H169" s="31">
        <v>29648093</v>
      </c>
      <c r="I169" s="30">
        <f t="shared" si="6"/>
        <v>393257401</v>
      </c>
      <c r="J169" s="31">
        <v>51895499</v>
      </c>
      <c r="K169" s="30">
        <f t="shared" si="8"/>
        <v>445152900</v>
      </c>
      <c r="L169" s="31">
        <v>0</v>
      </c>
      <c r="M169" s="30">
        <v>0</v>
      </c>
      <c r="N169" s="31"/>
    </row>
    <row r="170" spans="1:14" ht="18" customHeight="1">
      <c r="A170" s="15">
        <v>201490</v>
      </c>
      <c r="B170" s="25" t="s">
        <v>192</v>
      </c>
      <c r="C170" s="31">
        <v>0</v>
      </c>
      <c r="D170" s="31">
        <v>9262180</v>
      </c>
      <c r="E170" s="30">
        <f t="shared" si="7"/>
        <v>9262180</v>
      </c>
      <c r="F170" s="31">
        <v>0</v>
      </c>
      <c r="G170" s="30">
        <v>54850</v>
      </c>
      <c r="H170" s="31">
        <v>1096013</v>
      </c>
      <c r="I170" s="30">
        <f t="shared" si="6"/>
        <v>10413043</v>
      </c>
      <c r="J170" s="31">
        <v>29603191</v>
      </c>
      <c r="K170" s="30">
        <f t="shared" si="8"/>
        <v>40016234</v>
      </c>
      <c r="L170" s="31">
        <v>0</v>
      </c>
      <c r="M170" s="30">
        <v>0</v>
      </c>
      <c r="N170" s="31"/>
    </row>
    <row r="171" spans="1:14" ht="18" customHeight="1">
      <c r="A171" s="15">
        <v>201495</v>
      </c>
      <c r="B171" s="25" t="s">
        <v>193</v>
      </c>
      <c r="C171" s="31">
        <v>6040031</v>
      </c>
      <c r="D171" s="31">
        <v>6274980</v>
      </c>
      <c r="E171" s="30">
        <f t="shared" si="7"/>
        <v>12315011</v>
      </c>
      <c r="F171" s="31">
        <v>0</v>
      </c>
      <c r="G171" s="30">
        <v>0</v>
      </c>
      <c r="H171" s="31">
        <v>63244</v>
      </c>
      <c r="I171" s="30">
        <f t="shared" si="6"/>
        <v>12378255</v>
      </c>
      <c r="J171" s="31">
        <v>32000</v>
      </c>
      <c r="K171" s="30">
        <f t="shared" si="8"/>
        <v>12410255</v>
      </c>
      <c r="L171" s="31">
        <v>0</v>
      </c>
      <c r="M171" s="30">
        <v>0</v>
      </c>
      <c r="N171" s="31"/>
    </row>
    <row r="172" spans="1:14" ht="18" customHeight="1">
      <c r="A172" s="15">
        <v>201500</v>
      </c>
      <c r="B172" s="25" t="s">
        <v>194</v>
      </c>
      <c r="C172" s="31">
        <v>1457402</v>
      </c>
      <c r="D172" s="31">
        <v>743670</v>
      </c>
      <c r="E172" s="30">
        <f t="shared" si="7"/>
        <v>2201072</v>
      </c>
      <c r="F172" s="31">
        <v>0</v>
      </c>
      <c r="G172" s="30">
        <v>168030</v>
      </c>
      <c r="H172" s="31">
        <v>0</v>
      </c>
      <c r="I172" s="30">
        <f t="shared" si="6"/>
        <v>2369102</v>
      </c>
      <c r="J172" s="31">
        <v>48300</v>
      </c>
      <c r="K172" s="30">
        <f t="shared" si="8"/>
        <v>2417402</v>
      </c>
      <c r="L172" s="31">
        <v>0</v>
      </c>
      <c r="M172" s="30">
        <v>0</v>
      </c>
      <c r="N172" s="31"/>
    </row>
    <row r="173" spans="1:14" ht="18" customHeight="1">
      <c r="A173" s="15">
        <v>201510</v>
      </c>
      <c r="B173" s="25" t="s">
        <v>195</v>
      </c>
      <c r="C173" s="31">
        <v>16813196</v>
      </c>
      <c r="D173" s="31">
        <v>25926260</v>
      </c>
      <c r="E173" s="30">
        <f t="shared" si="7"/>
        <v>42739456</v>
      </c>
      <c r="F173" s="31">
        <v>0</v>
      </c>
      <c r="G173" s="30">
        <v>0</v>
      </c>
      <c r="H173" s="31">
        <v>3982</v>
      </c>
      <c r="I173" s="30">
        <f t="shared" si="6"/>
        <v>42743438</v>
      </c>
      <c r="J173" s="31">
        <v>92100</v>
      </c>
      <c r="K173" s="30">
        <f t="shared" si="8"/>
        <v>42835538</v>
      </c>
      <c r="L173" s="31">
        <v>0</v>
      </c>
      <c r="M173" s="30">
        <v>0</v>
      </c>
      <c r="N173" s="31"/>
    </row>
    <row r="174" spans="1:14" ht="18" customHeight="1">
      <c r="A174" s="15">
        <v>201520</v>
      </c>
      <c r="B174" s="25" t="s">
        <v>196</v>
      </c>
      <c r="C174" s="31">
        <v>73428770</v>
      </c>
      <c r="D174" s="31">
        <v>42415760</v>
      </c>
      <c r="E174" s="30">
        <f t="shared" si="7"/>
        <v>115844530</v>
      </c>
      <c r="F174" s="31">
        <v>1102080</v>
      </c>
      <c r="G174" s="30">
        <v>1528350</v>
      </c>
      <c r="H174" s="31">
        <v>53986</v>
      </c>
      <c r="I174" s="30">
        <f t="shared" si="6"/>
        <v>118528946</v>
      </c>
      <c r="J174" s="31">
        <v>1200200</v>
      </c>
      <c r="K174" s="30">
        <f t="shared" si="8"/>
        <v>119729146</v>
      </c>
      <c r="L174" s="31">
        <v>0</v>
      </c>
      <c r="M174" s="30">
        <v>0</v>
      </c>
      <c r="N174" s="31"/>
    </row>
    <row r="175" spans="1:14" ht="18" customHeight="1">
      <c r="A175" s="15">
        <v>201530</v>
      </c>
      <c r="B175" s="25" t="s">
        <v>197</v>
      </c>
      <c r="C175" s="31">
        <v>5149318</v>
      </c>
      <c r="D175" s="31">
        <v>6981570</v>
      </c>
      <c r="E175" s="30">
        <f t="shared" si="7"/>
        <v>12130888</v>
      </c>
      <c r="F175" s="31">
        <v>0</v>
      </c>
      <c r="G175" s="30">
        <v>45710</v>
      </c>
      <c r="H175" s="31">
        <v>2918</v>
      </c>
      <c r="I175" s="30">
        <f t="shared" si="6"/>
        <v>12179516</v>
      </c>
      <c r="J175" s="31">
        <v>208900</v>
      </c>
      <c r="K175" s="30">
        <f t="shared" si="8"/>
        <v>12388416</v>
      </c>
      <c r="L175" s="31">
        <v>0</v>
      </c>
      <c r="M175" s="30">
        <v>0</v>
      </c>
      <c r="N175" s="31"/>
    </row>
    <row r="176" spans="1:14" ht="18" customHeight="1">
      <c r="A176" s="15">
        <v>201570</v>
      </c>
      <c r="B176" s="25" t="s">
        <v>198</v>
      </c>
      <c r="C176" s="31">
        <v>304616</v>
      </c>
      <c r="D176" s="31">
        <v>0</v>
      </c>
      <c r="E176" s="30">
        <f t="shared" si="7"/>
        <v>304616</v>
      </c>
      <c r="F176" s="31">
        <v>0</v>
      </c>
      <c r="G176" s="30">
        <v>0</v>
      </c>
      <c r="H176" s="31">
        <v>0</v>
      </c>
      <c r="I176" s="30">
        <f t="shared" si="6"/>
        <v>304616</v>
      </c>
      <c r="J176" s="31">
        <v>75169</v>
      </c>
      <c r="K176" s="30">
        <f t="shared" si="8"/>
        <v>379785</v>
      </c>
      <c r="L176" s="31">
        <v>0</v>
      </c>
      <c r="M176" s="30">
        <v>0</v>
      </c>
      <c r="N176" s="31"/>
    </row>
    <row r="177" spans="1:14" ht="18" customHeight="1">
      <c r="A177" s="15">
        <v>201580</v>
      </c>
      <c r="B177" s="25" t="s">
        <v>199</v>
      </c>
      <c r="C177" s="31">
        <v>7714</v>
      </c>
      <c r="D177" s="31">
        <v>0</v>
      </c>
      <c r="E177" s="30">
        <f t="shared" si="7"/>
        <v>7714</v>
      </c>
      <c r="F177" s="31">
        <v>0</v>
      </c>
      <c r="G177" s="30">
        <v>0</v>
      </c>
      <c r="H177" s="31">
        <v>0</v>
      </c>
      <c r="I177" s="30">
        <f t="shared" si="6"/>
        <v>7714</v>
      </c>
      <c r="J177" s="31">
        <v>0</v>
      </c>
      <c r="K177" s="30">
        <f t="shared" si="8"/>
        <v>7714</v>
      </c>
      <c r="L177" s="31">
        <v>0</v>
      </c>
      <c r="M177" s="30">
        <v>0</v>
      </c>
      <c r="N177" s="31"/>
    </row>
    <row r="178" spans="1:14" ht="18" customHeight="1">
      <c r="A178" s="15">
        <v>201590</v>
      </c>
      <c r="B178" s="25" t="s">
        <v>200</v>
      </c>
      <c r="C178" s="31">
        <v>116685</v>
      </c>
      <c r="D178" s="31">
        <v>0</v>
      </c>
      <c r="E178" s="30">
        <f t="shared" si="7"/>
        <v>116685</v>
      </c>
      <c r="F178" s="31">
        <v>0</v>
      </c>
      <c r="G178" s="30">
        <v>0</v>
      </c>
      <c r="H178" s="31">
        <v>0</v>
      </c>
      <c r="I178" s="30">
        <f t="shared" si="6"/>
        <v>116685</v>
      </c>
      <c r="J178" s="31">
        <v>0</v>
      </c>
      <c r="K178" s="30">
        <f t="shared" si="8"/>
        <v>116685</v>
      </c>
      <c r="L178" s="31">
        <v>0</v>
      </c>
      <c r="M178" s="30">
        <v>0</v>
      </c>
      <c r="N178" s="31"/>
    </row>
    <row r="179" spans="1:14" ht="18" customHeight="1">
      <c r="A179" s="15">
        <v>201600</v>
      </c>
      <c r="B179" s="25" t="s">
        <v>201</v>
      </c>
      <c r="C179" s="31">
        <v>10376049</v>
      </c>
      <c r="D179" s="31">
        <v>16211610</v>
      </c>
      <c r="E179" s="30">
        <f t="shared" si="7"/>
        <v>26587659</v>
      </c>
      <c r="F179" s="31">
        <v>487830</v>
      </c>
      <c r="G179" s="30">
        <v>227150</v>
      </c>
      <c r="H179" s="31">
        <v>388620</v>
      </c>
      <c r="I179" s="30">
        <f t="shared" si="6"/>
        <v>27691259</v>
      </c>
      <c r="J179" s="31">
        <v>3232390</v>
      </c>
      <c r="K179" s="30">
        <f t="shared" si="8"/>
        <v>30923649</v>
      </c>
      <c r="L179" s="31">
        <v>0</v>
      </c>
      <c r="M179" s="30">
        <v>0</v>
      </c>
      <c r="N179" s="31"/>
    </row>
    <row r="180" spans="1:14" ht="18" customHeight="1">
      <c r="A180" s="15">
        <v>201608</v>
      </c>
      <c r="B180" s="25" t="s">
        <v>202</v>
      </c>
      <c r="C180" s="31">
        <v>4445</v>
      </c>
      <c r="D180" s="31">
        <v>0</v>
      </c>
      <c r="E180" s="30">
        <f t="shared" si="7"/>
        <v>4445</v>
      </c>
      <c r="F180" s="31">
        <v>0</v>
      </c>
      <c r="G180" s="30">
        <v>0</v>
      </c>
      <c r="H180" s="31">
        <v>0</v>
      </c>
      <c r="I180" s="30">
        <f t="shared" si="6"/>
        <v>4445</v>
      </c>
      <c r="J180" s="31">
        <v>0</v>
      </c>
      <c r="K180" s="30">
        <f t="shared" si="8"/>
        <v>4445</v>
      </c>
      <c r="L180" s="31">
        <v>0</v>
      </c>
      <c r="M180" s="30">
        <v>0</v>
      </c>
      <c r="N180" s="31"/>
    </row>
    <row r="181" spans="1:14" ht="18" customHeight="1">
      <c r="A181" s="15">
        <v>201610</v>
      </c>
      <c r="B181" s="25" t="s">
        <v>203</v>
      </c>
      <c r="C181" s="31">
        <v>34664154</v>
      </c>
      <c r="D181" s="31">
        <v>15604500</v>
      </c>
      <c r="E181" s="30">
        <f t="shared" si="7"/>
        <v>50268654</v>
      </c>
      <c r="F181" s="31">
        <v>3790</v>
      </c>
      <c r="G181" s="30">
        <v>12500</v>
      </c>
      <c r="H181" s="31">
        <v>3880295</v>
      </c>
      <c r="I181" s="30">
        <f t="shared" si="6"/>
        <v>54165239</v>
      </c>
      <c r="J181" s="31">
        <v>474900</v>
      </c>
      <c r="K181" s="30">
        <f t="shared" si="8"/>
        <v>54640139</v>
      </c>
      <c r="L181" s="31">
        <v>0</v>
      </c>
      <c r="M181" s="30">
        <v>0</v>
      </c>
      <c r="N181" s="31"/>
    </row>
    <row r="182" spans="1:14" ht="18" customHeight="1">
      <c r="A182" s="15">
        <v>201620</v>
      </c>
      <c r="B182" s="25" t="s">
        <v>204</v>
      </c>
      <c r="C182" s="31">
        <v>7762913</v>
      </c>
      <c r="D182" s="31">
        <v>154220</v>
      </c>
      <c r="E182" s="30">
        <f t="shared" si="7"/>
        <v>7917133</v>
      </c>
      <c r="F182" s="31">
        <v>36440</v>
      </c>
      <c r="G182" s="30">
        <v>4980</v>
      </c>
      <c r="H182" s="31">
        <v>1337927</v>
      </c>
      <c r="I182" s="30">
        <f t="shared" si="6"/>
        <v>9296480</v>
      </c>
      <c r="J182" s="31">
        <v>151900</v>
      </c>
      <c r="K182" s="30">
        <f t="shared" si="8"/>
        <v>9448380</v>
      </c>
      <c r="L182" s="31">
        <v>0</v>
      </c>
      <c r="M182" s="30">
        <v>0</v>
      </c>
      <c r="N182" s="31"/>
    </row>
    <row r="183" spans="1:14" ht="18" customHeight="1">
      <c r="A183" s="15">
        <v>201630</v>
      </c>
      <c r="B183" s="25" t="s">
        <v>205</v>
      </c>
      <c r="C183" s="31">
        <v>37078158</v>
      </c>
      <c r="D183" s="31">
        <v>1380000</v>
      </c>
      <c r="E183" s="30">
        <f t="shared" si="7"/>
        <v>38458158</v>
      </c>
      <c r="F183" s="31">
        <v>109660</v>
      </c>
      <c r="G183" s="30">
        <v>9450</v>
      </c>
      <c r="H183" s="31">
        <v>525754</v>
      </c>
      <c r="I183" s="30">
        <f t="shared" si="6"/>
        <v>39103022</v>
      </c>
      <c r="J183" s="31">
        <v>164630</v>
      </c>
      <c r="K183" s="30">
        <f t="shared" si="8"/>
        <v>39267652</v>
      </c>
      <c r="L183" s="31">
        <v>0</v>
      </c>
      <c r="M183" s="30">
        <v>0</v>
      </c>
      <c r="N183" s="31"/>
    </row>
    <row r="184" spans="1:14" ht="18" customHeight="1">
      <c r="A184" s="15">
        <v>201640</v>
      </c>
      <c r="B184" s="25" t="s">
        <v>206</v>
      </c>
      <c r="C184" s="31">
        <v>60045969</v>
      </c>
      <c r="D184" s="31">
        <v>85683715</v>
      </c>
      <c r="E184" s="30">
        <f t="shared" si="7"/>
        <v>145729684</v>
      </c>
      <c r="F184" s="31">
        <v>1878820</v>
      </c>
      <c r="G184" s="30">
        <v>1756370</v>
      </c>
      <c r="H184" s="31">
        <v>688557</v>
      </c>
      <c r="I184" s="30">
        <f t="shared" si="6"/>
        <v>150053431</v>
      </c>
      <c r="J184" s="31">
        <v>1109090</v>
      </c>
      <c r="K184" s="30">
        <f t="shared" si="8"/>
        <v>151162521</v>
      </c>
      <c r="L184" s="31">
        <v>0</v>
      </c>
      <c r="M184" s="30">
        <v>0</v>
      </c>
      <c r="N184" s="31"/>
    </row>
    <row r="185" spans="1:14" ht="18" customHeight="1">
      <c r="A185" s="15">
        <v>201660</v>
      </c>
      <c r="B185" s="25" t="s">
        <v>207</v>
      </c>
      <c r="C185" s="31">
        <v>4963512</v>
      </c>
      <c r="D185" s="31">
        <v>5968740</v>
      </c>
      <c r="E185" s="30">
        <f t="shared" si="7"/>
        <v>10932252</v>
      </c>
      <c r="F185" s="31">
        <v>244200</v>
      </c>
      <c r="G185" s="30">
        <v>49440</v>
      </c>
      <c r="H185" s="31">
        <v>517476</v>
      </c>
      <c r="I185" s="30">
        <f t="shared" si="6"/>
        <v>11743368</v>
      </c>
      <c r="J185" s="31">
        <v>5900</v>
      </c>
      <c r="K185" s="30">
        <f t="shared" si="8"/>
        <v>11749268</v>
      </c>
      <c r="L185" s="31">
        <v>0</v>
      </c>
      <c r="M185" s="30">
        <v>0</v>
      </c>
      <c r="N185" s="31"/>
    </row>
    <row r="186" spans="1:14" ht="18" customHeight="1">
      <c r="A186" s="15">
        <v>201680</v>
      </c>
      <c r="B186" s="25" t="s">
        <v>208</v>
      </c>
      <c r="C186" s="31">
        <v>308526</v>
      </c>
      <c r="D186" s="31">
        <v>18360</v>
      </c>
      <c r="E186" s="30">
        <f t="shared" si="7"/>
        <v>326886</v>
      </c>
      <c r="F186" s="31">
        <v>0</v>
      </c>
      <c r="G186" s="30">
        <v>0</v>
      </c>
      <c r="H186" s="31">
        <v>527300</v>
      </c>
      <c r="I186" s="30">
        <f t="shared" si="6"/>
        <v>854186</v>
      </c>
      <c r="J186" s="31">
        <v>166090</v>
      </c>
      <c r="K186" s="30">
        <f t="shared" si="8"/>
        <v>1020276</v>
      </c>
      <c r="L186" s="31">
        <v>0</v>
      </c>
      <c r="M186" s="30">
        <v>0</v>
      </c>
      <c r="N186" s="31"/>
    </row>
    <row r="187" spans="1:14" ht="18" customHeight="1">
      <c r="A187" s="15">
        <v>201690</v>
      </c>
      <c r="B187" s="25" t="s">
        <v>209</v>
      </c>
      <c r="C187" s="31">
        <v>3254171</v>
      </c>
      <c r="D187" s="31">
        <v>6328410</v>
      </c>
      <c r="E187" s="30">
        <f t="shared" si="7"/>
        <v>9582581</v>
      </c>
      <c r="F187" s="31">
        <v>20040</v>
      </c>
      <c r="G187" s="30">
        <v>6150</v>
      </c>
      <c r="H187" s="31">
        <v>156413</v>
      </c>
      <c r="I187" s="30">
        <f t="shared" si="6"/>
        <v>9765184</v>
      </c>
      <c r="J187" s="31">
        <v>232620</v>
      </c>
      <c r="K187" s="30">
        <f t="shared" si="8"/>
        <v>9997804</v>
      </c>
      <c r="L187" s="31">
        <v>0</v>
      </c>
      <c r="M187" s="30">
        <v>0</v>
      </c>
      <c r="N187" s="31"/>
    </row>
    <row r="188" spans="1:14" ht="18" customHeight="1">
      <c r="A188" s="15">
        <v>201691</v>
      </c>
      <c r="B188" s="25" t="s">
        <v>210</v>
      </c>
      <c r="C188" s="31">
        <v>395434</v>
      </c>
      <c r="D188" s="31">
        <v>870400</v>
      </c>
      <c r="E188" s="30">
        <f t="shared" si="7"/>
        <v>1265834</v>
      </c>
      <c r="F188" s="31">
        <v>0</v>
      </c>
      <c r="G188" s="30">
        <v>0</v>
      </c>
      <c r="H188" s="31">
        <v>0</v>
      </c>
      <c r="I188" s="30">
        <f t="shared" si="6"/>
        <v>1265834</v>
      </c>
      <c r="J188" s="31">
        <v>0</v>
      </c>
      <c r="K188" s="30">
        <f t="shared" si="8"/>
        <v>1265834</v>
      </c>
      <c r="L188" s="31">
        <v>0</v>
      </c>
      <c r="M188" s="30">
        <v>0</v>
      </c>
      <c r="N188" s="31"/>
    </row>
    <row r="189" spans="1:14" ht="18" customHeight="1">
      <c r="A189" s="15">
        <v>201692</v>
      </c>
      <c r="B189" s="25" t="s">
        <v>211</v>
      </c>
      <c r="C189" s="31">
        <v>13034931</v>
      </c>
      <c r="D189" s="31">
        <v>14936210</v>
      </c>
      <c r="E189" s="30">
        <f t="shared" si="7"/>
        <v>27971141</v>
      </c>
      <c r="F189" s="31">
        <v>279940</v>
      </c>
      <c r="G189" s="30">
        <v>124670</v>
      </c>
      <c r="H189" s="31">
        <v>72105</v>
      </c>
      <c r="I189" s="30">
        <f t="shared" si="6"/>
        <v>28447856</v>
      </c>
      <c r="J189" s="31">
        <v>104500</v>
      </c>
      <c r="K189" s="30">
        <f t="shared" si="8"/>
        <v>28552356</v>
      </c>
      <c r="L189" s="31">
        <v>0</v>
      </c>
      <c r="M189" s="30">
        <v>0</v>
      </c>
      <c r="N189" s="31"/>
    </row>
    <row r="190" spans="1:14" ht="18" customHeight="1">
      <c r="A190" s="15">
        <v>201693</v>
      </c>
      <c r="B190" s="25" t="s">
        <v>212</v>
      </c>
      <c r="C190" s="31">
        <v>13235660</v>
      </c>
      <c r="D190" s="31">
        <v>13043820</v>
      </c>
      <c r="E190" s="30">
        <f t="shared" si="7"/>
        <v>26279480</v>
      </c>
      <c r="F190" s="31">
        <v>762650</v>
      </c>
      <c r="G190" s="30">
        <v>342230</v>
      </c>
      <c r="H190" s="31">
        <v>151993</v>
      </c>
      <c r="I190" s="30">
        <f t="shared" si="6"/>
        <v>27536353</v>
      </c>
      <c r="J190" s="31">
        <v>981300</v>
      </c>
      <c r="K190" s="30">
        <f t="shared" si="8"/>
        <v>28517653</v>
      </c>
      <c r="L190" s="31">
        <v>0</v>
      </c>
      <c r="M190" s="30">
        <v>0</v>
      </c>
      <c r="N190" s="31"/>
    </row>
    <row r="191" spans="1:14" ht="18" customHeight="1">
      <c r="A191" s="15">
        <v>201694</v>
      </c>
      <c r="B191" s="25" t="s">
        <v>213</v>
      </c>
      <c r="C191" s="31">
        <v>1940160</v>
      </c>
      <c r="D191" s="31">
        <v>4248710</v>
      </c>
      <c r="E191" s="30">
        <f t="shared" si="7"/>
        <v>6188870</v>
      </c>
      <c r="F191" s="31">
        <v>28900</v>
      </c>
      <c r="G191" s="30">
        <v>0</v>
      </c>
      <c r="H191" s="31">
        <v>147546</v>
      </c>
      <c r="I191" s="30">
        <f t="shared" si="6"/>
        <v>6365316</v>
      </c>
      <c r="J191" s="31">
        <v>69500</v>
      </c>
      <c r="K191" s="30">
        <f t="shared" si="8"/>
        <v>6434816</v>
      </c>
      <c r="L191" s="31">
        <v>0</v>
      </c>
      <c r="M191" s="30">
        <v>0</v>
      </c>
      <c r="N191" s="31"/>
    </row>
    <row r="192" spans="1:14" ht="18" customHeight="1">
      <c r="A192" s="15">
        <v>201700</v>
      </c>
      <c r="B192" s="25" t="s">
        <v>214</v>
      </c>
      <c r="C192" s="31">
        <v>102795565</v>
      </c>
      <c r="D192" s="31">
        <v>5575450</v>
      </c>
      <c r="E192" s="30">
        <f t="shared" si="7"/>
        <v>108371015</v>
      </c>
      <c r="F192" s="31">
        <v>117090</v>
      </c>
      <c r="G192" s="30">
        <v>218060</v>
      </c>
      <c r="H192" s="31">
        <v>1324404</v>
      </c>
      <c r="I192" s="30">
        <f t="shared" si="6"/>
        <v>110030569</v>
      </c>
      <c r="J192" s="31">
        <v>560800</v>
      </c>
      <c r="K192" s="30">
        <f t="shared" si="8"/>
        <v>110591369</v>
      </c>
      <c r="L192" s="31">
        <v>0</v>
      </c>
      <c r="M192" s="30">
        <v>0</v>
      </c>
      <c r="N192" s="31"/>
    </row>
    <row r="193" spans="1:14" ht="18" customHeight="1">
      <c r="A193" s="15">
        <v>201710</v>
      </c>
      <c r="B193" s="25" t="s">
        <v>215</v>
      </c>
      <c r="C193" s="31">
        <v>16589649</v>
      </c>
      <c r="D193" s="31">
        <v>11473370</v>
      </c>
      <c r="E193" s="30">
        <f t="shared" si="7"/>
        <v>28063019</v>
      </c>
      <c r="F193" s="31">
        <v>258080</v>
      </c>
      <c r="G193" s="30">
        <v>331690</v>
      </c>
      <c r="H193" s="31">
        <v>86038</v>
      </c>
      <c r="I193" s="30">
        <f t="shared" si="6"/>
        <v>28738827</v>
      </c>
      <c r="J193" s="31">
        <v>690500</v>
      </c>
      <c r="K193" s="30">
        <f t="shared" si="8"/>
        <v>29429327</v>
      </c>
      <c r="L193" s="31">
        <v>0</v>
      </c>
      <c r="M193" s="30">
        <v>0</v>
      </c>
      <c r="N193" s="31"/>
    </row>
    <row r="194" spans="1:14" ht="18" customHeight="1">
      <c r="A194" s="15">
        <v>201720</v>
      </c>
      <c r="B194" s="25" t="s">
        <v>216</v>
      </c>
      <c r="C194" s="31">
        <v>201268</v>
      </c>
      <c r="D194" s="31">
        <v>0</v>
      </c>
      <c r="E194" s="30">
        <f t="shared" si="7"/>
        <v>201268</v>
      </c>
      <c r="F194" s="31">
        <v>0</v>
      </c>
      <c r="G194" s="30">
        <v>3600</v>
      </c>
      <c r="H194" s="31">
        <v>0</v>
      </c>
      <c r="I194" s="30">
        <f t="shared" si="6"/>
        <v>204868</v>
      </c>
      <c r="J194" s="31">
        <v>0</v>
      </c>
      <c r="K194" s="30">
        <f t="shared" si="8"/>
        <v>204868</v>
      </c>
      <c r="L194" s="31">
        <v>0</v>
      </c>
      <c r="M194" s="30">
        <v>0</v>
      </c>
      <c r="N194" s="31"/>
    </row>
    <row r="195" spans="1:14" ht="18" customHeight="1">
      <c r="A195" s="15">
        <v>201730</v>
      </c>
      <c r="B195" s="25" t="s">
        <v>217</v>
      </c>
      <c r="C195" s="31">
        <v>766450</v>
      </c>
      <c r="D195" s="31">
        <v>0</v>
      </c>
      <c r="E195" s="30">
        <f t="shared" si="7"/>
        <v>766450</v>
      </c>
      <c r="F195" s="31">
        <v>0</v>
      </c>
      <c r="G195" s="30">
        <v>49100</v>
      </c>
      <c r="H195" s="31">
        <v>0</v>
      </c>
      <c r="I195" s="30">
        <f t="shared" si="6"/>
        <v>815550</v>
      </c>
      <c r="J195" s="31">
        <v>0</v>
      </c>
      <c r="K195" s="30">
        <f t="shared" si="8"/>
        <v>815550</v>
      </c>
      <c r="L195" s="31">
        <v>0</v>
      </c>
      <c r="M195" s="30">
        <v>0</v>
      </c>
      <c r="N195" s="31"/>
    </row>
    <row r="196" spans="1:14" ht="18" customHeight="1">
      <c r="A196" s="15">
        <v>201740</v>
      </c>
      <c r="B196" s="25" t="s">
        <v>218</v>
      </c>
      <c r="C196" s="31">
        <v>123595295</v>
      </c>
      <c r="D196" s="31">
        <v>83004400</v>
      </c>
      <c r="E196" s="30">
        <f t="shared" si="7"/>
        <v>206599695</v>
      </c>
      <c r="F196" s="31">
        <v>921870</v>
      </c>
      <c r="G196" s="30">
        <v>848490</v>
      </c>
      <c r="H196" s="31">
        <v>740324</v>
      </c>
      <c r="I196" s="30">
        <f t="shared" si="6"/>
        <v>209110379</v>
      </c>
      <c r="J196" s="31">
        <v>781190</v>
      </c>
      <c r="K196" s="30">
        <f t="shared" si="8"/>
        <v>209891569</v>
      </c>
      <c r="L196" s="31">
        <v>0</v>
      </c>
      <c r="M196" s="30">
        <v>0</v>
      </c>
      <c r="N196" s="31"/>
    </row>
    <row r="197" spans="1:14" ht="18" customHeight="1">
      <c r="A197" s="15">
        <v>201750</v>
      </c>
      <c r="B197" s="25" t="s">
        <v>219</v>
      </c>
      <c r="C197" s="31">
        <v>5557143</v>
      </c>
      <c r="D197" s="31">
        <v>5377330</v>
      </c>
      <c r="E197" s="30">
        <f t="shared" si="7"/>
        <v>10934473</v>
      </c>
      <c r="F197" s="31">
        <v>0</v>
      </c>
      <c r="G197" s="30">
        <v>0</v>
      </c>
      <c r="H197" s="31">
        <v>0</v>
      </c>
      <c r="I197" s="30">
        <f t="shared" si="6"/>
        <v>10934473</v>
      </c>
      <c r="J197" s="31">
        <v>1000</v>
      </c>
      <c r="K197" s="30">
        <f t="shared" si="8"/>
        <v>10935473</v>
      </c>
      <c r="L197" s="31">
        <v>0</v>
      </c>
      <c r="M197" s="30">
        <v>0</v>
      </c>
      <c r="N197" s="31"/>
    </row>
    <row r="198" spans="1:14" ht="18" customHeight="1">
      <c r="A198" s="15">
        <v>201751</v>
      </c>
      <c r="B198" s="25" t="s">
        <v>220</v>
      </c>
      <c r="C198" s="31">
        <v>82330759</v>
      </c>
      <c r="D198" s="31">
        <v>76562360</v>
      </c>
      <c r="E198" s="30">
        <f t="shared" si="7"/>
        <v>158893119</v>
      </c>
      <c r="F198" s="31">
        <v>1145480</v>
      </c>
      <c r="G198" s="30">
        <v>1160320</v>
      </c>
      <c r="H198" s="31">
        <v>1015020</v>
      </c>
      <c r="I198" s="30">
        <f t="shared" si="6"/>
        <v>162213939</v>
      </c>
      <c r="J198" s="31">
        <v>384400</v>
      </c>
      <c r="K198" s="30">
        <f t="shared" si="8"/>
        <v>162598339</v>
      </c>
      <c r="L198" s="31">
        <v>0</v>
      </c>
      <c r="M198" s="30">
        <v>0</v>
      </c>
      <c r="N198" s="31"/>
    </row>
    <row r="199" spans="1:14" ht="18" customHeight="1">
      <c r="A199" s="15">
        <v>201752</v>
      </c>
      <c r="B199" s="25" t="s">
        <v>221</v>
      </c>
      <c r="C199" s="31">
        <v>3197166</v>
      </c>
      <c r="D199" s="31">
        <v>1737050</v>
      </c>
      <c r="E199" s="30">
        <f t="shared" si="7"/>
        <v>4934216</v>
      </c>
      <c r="F199" s="31">
        <v>112440</v>
      </c>
      <c r="G199" s="30">
        <v>0</v>
      </c>
      <c r="H199" s="31">
        <v>0</v>
      </c>
      <c r="I199" s="30">
        <f t="shared" si="6"/>
        <v>5046656</v>
      </c>
      <c r="J199" s="31">
        <v>0</v>
      </c>
      <c r="K199" s="30">
        <f t="shared" si="8"/>
        <v>5046656</v>
      </c>
      <c r="L199" s="31">
        <v>0</v>
      </c>
      <c r="M199" s="30">
        <v>0</v>
      </c>
      <c r="N199" s="31"/>
    </row>
    <row r="200" spans="1:14" ht="18" customHeight="1">
      <c r="A200" s="15">
        <v>201760</v>
      </c>
      <c r="B200" s="25" t="s">
        <v>222</v>
      </c>
      <c r="C200" s="31">
        <v>102302268</v>
      </c>
      <c r="D200" s="31">
        <v>217696665</v>
      </c>
      <c r="E200" s="30">
        <f t="shared" si="7"/>
        <v>319998933</v>
      </c>
      <c r="F200" s="31">
        <v>372880</v>
      </c>
      <c r="G200" s="30">
        <v>5367080</v>
      </c>
      <c r="H200" s="31">
        <v>6373785</v>
      </c>
      <c r="I200" s="30">
        <f t="shared" si="6"/>
        <v>332112678</v>
      </c>
      <c r="J200" s="31">
        <v>6381033</v>
      </c>
      <c r="K200" s="30">
        <f t="shared" si="8"/>
        <v>338493711</v>
      </c>
      <c r="L200" s="31">
        <v>0</v>
      </c>
      <c r="M200" s="30">
        <v>0</v>
      </c>
      <c r="N200" s="31"/>
    </row>
    <row r="201" spans="1:14" ht="18" customHeight="1">
      <c r="A201" s="15">
        <v>201770</v>
      </c>
      <c r="B201" s="25" t="s">
        <v>223</v>
      </c>
      <c r="C201" s="31">
        <v>23691857</v>
      </c>
      <c r="D201" s="31">
        <v>44011280</v>
      </c>
      <c r="E201" s="30">
        <f t="shared" si="7"/>
        <v>67703137</v>
      </c>
      <c r="F201" s="31">
        <v>1368810</v>
      </c>
      <c r="G201" s="30">
        <v>3503450</v>
      </c>
      <c r="H201" s="31">
        <v>334113</v>
      </c>
      <c r="I201" s="30">
        <f t="shared" si="6"/>
        <v>72909510</v>
      </c>
      <c r="J201" s="31">
        <v>230990</v>
      </c>
      <c r="K201" s="30">
        <f t="shared" si="8"/>
        <v>73140500</v>
      </c>
      <c r="L201" s="31">
        <v>0</v>
      </c>
      <c r="M201" s="30">
        <v>0</v>
      </c>
      <c r="N201" s="31"/>
    </row>
    <row r="202" spans="1:14" ht="18" customHeight="1">
      <c r="A202" s="15">
        <v>201780</v>
      </c>
      <c r="B202" s="25" t="s">
        <v>224</v>
      </c>
      <c r="C202" s="31">
        <v>31420496</v>
      </c>
      <c r="D202" s="31">
        <v>2790940</v>
      </c>
      <c r="E202" s="30">
        <f t="shared" si="7"/>
        <v>34211436</v>
      </c>
      <c r="F202" s="31">
        <v>193110</v>
      </c>
      <c r="G202" s="30">
        <v>139320</v>
      </c>
      <c r="H202" s="31">
        <v>215745</v>
      </c>
      <c r="I202" s="30">
        <f t="shared" si="6"/>
        <v>34759611</v>
      </c>
      <c r="J202" s="31">
        <v>29600</v>
      </c>
      <c r="K202" s="30">
        <f t="shared" si="8"/>
        <v>34789211</v>
      </c>
      <c r="L202" s="31">
        <v>0</v>
      </c>
      <c r="M202" s="30">
        <v>0</v>
      </c>
      <c r="N202" s="31"/>
    </row>
    <row r="203" spans="1:14" ht="18" customHeight="1">
      <c r="A203" s="15">
        <v>201790</v>
      </c>
      <c r="B203" s="25" t="s">
        <v>225</v>
      </c>
      <c r="C203" s="31">
        <v>19380505</v>
      </c>
      <c r="D203" s="31">
        <v>11825290</v>
      </c>
      <c r="E203" s="30">
        <f t="shared" si="7"/>
        <v>31205795</v>
      </c>
      <c r="F203" s="31">
        <v>87220</v>
      </c>
      <c r="G203" s="30">
        <v>154350</v>
      </c>
      <c r="H203" s="31">
        <v>826187</v>
      </c>
      <c r="I203" s="30">
        <f aca="true" t="shared" si="9" ref="I203:I266">+E203+F203+G203+H203</f>
        <v>32273552</v>
      </c>
      <c r="J203" s="31">
        <v>1744741</v>
      </c>
      <c r="K203" s="30">
        <f t="shared" si="8"/>
        <v>34018293</v>
      </c>
      <c r="L203" s="31">
        <v>0</v>
      </c>
      <c r="M203" s="30">
        <v>0</v>
      </c>
      <c r="N203" s="31"/>
    </row>
    <row r="204" spans="1:14" ht="18" customHeight="1">
      <c r="A204" s="15">
        <v>201800</v>
      </c>
      <c r="B204" s="25" t="s">
        <v>226</v>
      </c>
      <c r="C204" s="31">
        <v>631351</v>
      </c>
      <c r="D204" s="31">
        <v>382440</v>
      </c>
      <c r="E204" s="30">
        <f aca="true" t="shared" si="10" ref="E204:E267">+C204+D204</f>
        <v>1013791</v>
      </c>
      <c r="F204" s="31">
        <v>15820</v>
      </c>
      <c r="G204" s="30">
        <v>0</v>
      </c>
      <c r="H204" s="31">
        <v>0</v>
      </c>
      <c r="I204" s="30">
        <f t="shared" si="9"/>
        <v>1029611</v>
      </c>
      <c r="J204" s="31">
        <v>1000</v>
      </c>
      <c r="K204" s="30">
        <f t="shared" si="8"/>
        <v>1030611</v>
      </c>
      <c r="L204" s="31">
        <v>0</v>
      </c>
      <c r="M204" s="30">
        <v>0</v>
      </c>
      <c r="N204" s="31"/>
    </row>
    <row r="205" spans="1:14" ht="18" customHeight="1">
      <c r="A205" s="15">
        <v>201810</v>
      </c>
      <c r="B205" s="25" t="s">
        <v>227</v>
      </c>
      <c r="C205" s="31">
        <v>1989</v>
      </c>
      <c r="D205" s="31">
        <v>0</v>
      </c>
      <c r="E205" s="30">
        <f t="shared" si="10"/>
        <v>1989</v>
      </c>
      <c r="F205" s="31">
        <v>0</v>
      </c>
      <c r="G205" s="30">
        <v>0</v>
      </c>
      <c r="H205" s="31">
        <v>0</v>
      </c>
      <c r="I205" s="30">
        <f t="shared" si="9"/>
        <v>1989</v>
      </c>
      <c r="J205" s="31">
        <v>0</v>
      </c>
      <c r="K205" s="30">
        <f aca="true" t="shared" si="11" ref="K205:K268">+I205+J205</f>
        <v>1989</v>
      </c>
      <c r="L205" s="31">
        <v>0</v>
      </c>
      <c r="M205" s="30">
        <v>0</v>
      </c>
      <c r="N205" s="31"/>
    </row>
    <row r="206" spans="1:14" ht="18" customHeight="1">
      <c r="A206" s="15">
        <v>201820</v>
      </c>
      <c r="B206" s="25" t="s">
        <v>228</v>
      </c>
      <c r="C206" s="31">
        <v>8292817</v>
      </c>
      <c r="D206" s="31">
        <v>6869150</v>
      </c>
      <c r="E206" s="30">
        <f t="shared" si="10"/>
        <v>15161967</v>
      </c>
      <c r="F206" s="31">
        <v>181180</v>
      </c>
      <c r="G206" s="30">
        <v>255190</v>
      </c>
      <c r="H206" s="31">
        <v>657960</v>
      </c>
      <c r="I206" s="30">
        <f t="shared" si="9"/>
        <v>16256297</v>
      </c>
      <c r="J206" s="31">
        <v>590268</v>
      </c>
      <c r="K206" s="30">
        <f t="shared" si="11"/>
        <v>16846565</v>
      </c>
      <c r="L206" s="31">
        <v>0</v>
      </c>
      <c r="M206" s="30">
        <v>0</v>
      </c>
      <c r="N206" s="31"/>
    </row>
    <row r="207" spans="1:14" ht="18" customHeight="1">
      <c r="A207" s="15">
        <v>201830</v>
      </c>
      <c r="B207" s="25" t="s">
        <v>229</v>
      </c>
      <c r="C207" s="31">
        <v>325729</v>
      </c>
      <c r="D207" s="31">
        <v>216810</v>
      </c>
      <c r="E207" s="30">
        <f t="shared" si="10"/>
        <v>542539</v>
      </c>
      <c r="F207" s="31">
        <v>0</v>
      </c>
      <c r="G207" s="30">
        <v>0</v>
      </c>
      <c r="H207" s="31">
        <v>0</v>
      </c>
      <c r="I207" s="30">
        <f t="shared" si="9"/>
        <v>542539</v>
      </c>
      <c r="J207" s="31">
        <v>18900</v>
      </c>
      <c r="K207" s="30">
        <f t="shared" si="11"/>
        <v>561439</v>
      </c>
      <c r="L207" s="31">
        <v>0</v>
      </c>
      <c r="M207" s="30">
        <v>0</v>
      </c>
      <c r="N207" s="31"/>
    </row>
    <row r="208" spans="1:14" ht="18" customHeight="1">
      <c r="A208" s="15">
        <v>201840</v>
      </c>
      <c r="B208" s="25" t="s">
        <v>230</v>
      </c>
      <c r="C208" s="31">
        <v>14035967</v>
      </c>
      <c r="D208" s="31">
        <v>21291630</v>
      </c>
      <c r="E208" s="30">
        <f t="shared" si="10"/>
        <v>35327597</v>
      </c>
      <c r="F208" s="31">
        <v>460950</v>
      </c>
      <c r="G208" s="30">
        <v>33290</v>
      </c>
      <c r="H208" s="31">
        <v>2094</v>
      </c>
      <c r="I208" s="30">
        <f t="shared" si="9"/>
        <v>35823931</v>
      </c>
      <c r="J208" s="31">
        <v>13590</v>
      </c>
      <c r="K208" s="30">
        <f t="shared" si="11"/>
        <v>35837521</v>
      </c>
      <c r="L208" s="31">
        <v>0</v>
      </c>
      <c r="M208" s="30">
        <v>0</v>
      </c>
      <c r="N208" s="31"/>
    </row>
    <row r="209" spans="1:14" ht="18" customHeight="1">
      <c r="A209" s="15">
        <v>201850</v>
      </c>
      <c r="B209" s="25" t="s">
        <v>231</v>
      </c>
      <c r="C209" s="31">
        <v>119493</v>
      </c>
      <c r="D209" s="31">
        <v>100560</v>
      </c>
      <c r="E209" s="30">
        <f t="shared" si="10"/>
        <v>220053</v>
      </c>
      <c r="F209" s="31">
        <v>0</v>
      </c>
      <c r="G209" s="30">
        <v>0</v>
      </c>
      <c r="H209" s="31">
        <v>0</v>
      </c>
      <c r="I209" s="30">
        <f t="shared" si="9"/>
        <v>220053</v>
      </c>
      <c r="J209" s="31">
        <v>13953</v>
      </c>
      <c r="K209" s="30">
        <f t="shared" si="11"/>
        <v>234006</v>
      </c>
      <c r="L209" s="31">
        <v>0</v>
      </c>
      <c r="M209" s="30">
        <v>0</v>
      </c>
      <c r="N209" s="31"/>
    </row>
    <row r="210" spans="1:14" ht="18" customHeight="1">
      <c r="A210" s="15">
        <v>201860</v>
      </c>
      <c r="B210" s="25" t="s">
        <v>232</v>
      </c>
      <c r="C210" s="31">
        <v>1315070</v>
      </c>
      <c r="D210" s="31">
        <v>945340</v>
      </c>
      <c r="E210" s="30">
        <f t="shared" si="10"/>
        <v>2260410</v>
      </c>
      <c r="F210" s="31">
        <v>40970</v>
      </c>
      <c r="G210" s="30">
        <v>0</v>
      </c>
      <c r="H210" s="31">
        <v>0</v>
      </c>
      <c r="I210" s="30">
        <f t="shared" si="9"/>
        <v>2301380</v>
      </c>
      <c r="J210" s="31">
        <v>222390</v>
      </c>
      <c r="K210" s="30">
        <f t="shared" si="11"/>
        <v>2523770</v>
      </c>
      <c r="L210" s="31">
        <v>0</v>
      </c>
      <c r="M210" s="30">
        <v>0</v>
      </c>
      <c r="N210" s="31"/>
    </row>
    <row r="211" spans="1:14" ht="18" customHeight="1">
      <c r="A211" s="15">
        <v>201870</v>
      </c>
      <c r="B211" s="25" t="s">
        <v>233</v>
      </c>
      <c r="C211" s="31">
        <v>727371</v>
      </c>
      <c r="D211" s="31">
        <v>1571580</v>
      </c>
      <c r="E211" s="30">
        <f t="shared" si="10"/>
        <v>2298951</v>
      </c>
      <c r="F211" s="31">
        <v>50670</v>
      </c>
      <c r="G211" s="30">
        <v>30000</v>
      </c>
      <c r="H211" s="31">
        <v>0</v>
      </c>
      <c r="I211" s="30">
        <f t="shared" si="9"/>
        <v>2379621</v>
      </c>
      <c r="J211" s="31">
        <v>61800</v>
      </c>
      <c r="K211" s="30">
        <f t="shared" si="11"/>
        <v>2441421</v>
      </c>
      <c r="L211" s="31">
        <v>0</v>
      </c>
      <c r="M211" s="30">
        <v>0</v>
      </c>
      <c r="N211" s="31"/>
    </row>
    <row r="212" spans="1:14" ht="18" customHeight="1">
      <c r="A212" s="15">
        <v>201880</v>
      </c>
      <c r="B212" s="25" t="s">
        <v>234</v>
      </c>
      <c r="C212" s="31">
        <v>38967362</v>
      </c>
      <c r="D212" s="31">
        <v>64500540</v>
      </c>
      <c r="E212" s="30">
        <f t="shared" si="10"/>
        <v>103467902</v>
      </c>
      <c r="F212" s="31">
        <v>2014310</v>
      </c>
      <c r="G212" s="30">
        <v>1124920</v>
      </c>
      <c r="H212" s="31">
        <v>112766</v>
      </c>
      <c r="I212" s="30">
        <f t="shared" si="9"/>
        <v>106719898</v>
      </c>
      <c r="J212" s="31">
        <v>308590</v>
      </c>
      <c r="K212" s="30">
        <f t="shared" si="11"/>
        <v>107028488</v>
      </c>
      <c r="L212" s="31">
        <v>0</v>
      </c>
      <c r="M212" s="30">
        <v>0</v>
      </c>
      <c r="N212" s="31"/>
    </row>
    <row r="213" spans="1:14" ht="18" customHeight="1">
      <c r="A213" s="15">
        <v>201890</v>
      </c>
      <c r="B213" s="25" t="s">
        <v>235</v>
      </c>
      <c r="C213" s="31">
        <v>203309</v>
      </c>
      <c r="D213" s="31">
        <v>447970</v>
      </c>
      <c r="E213" s="30">
        <f t="shared" si="10"/>
        <v>651279</v>
      </c>
      <c r="F213" s="31">
        <v>0</v>
      </c>
      <c r="G213" s="30">
        <v>12540</v>
      </c>
      <c r="H213" s="31">
        <v>2298</v>
      </c>
      <c r="I213" s="30">
        <f t="shared" si="9"/>
        <v>666117</v>
      </c>
      <c r="J213" s="31">
        <v>35400</v>
      </c>
      <c r="K213" s="30">
        <f t="shared" si="11"/>
        <v>701517</v>
      </c>
      <c r="L213" s="31">
        <v>0</v>
      </c>
      <c r="M213" s="30">
        <v>0</v>
      </c>
      <c r="N213" s="31"/>
    </row>
    <row r="214" spans="1:14" ht="18" customHeight="1">
      <c r="A214" s="15">
        <v>201900</v>
      </c>
      <c r="B214" s="25" t="s">
        <v>236</v>
      </c>
      <c r="C214" s="31">
        <v>3059108</v>
      </c>
      <c r="D214" s="31">
        <v>4505900</v>
      </c>
      <c r="E214" s="30">
        <f t="shared" si="10"/>
        <v>7565008</v>
      </c>
      <c r="F214" s="31">
        <v>226570</v>
      </c>
      <c r="G214" s="30">
        <v>55080</v>
      </c>
      <c r="H214" s="31">
        <v>0</v>
      </c>
      <c r="I214" s="30">
        <f t="shared" si="9"/>
        <v>7846658</v>
      </c>
      <c r="J214" s="31">
        <v>1300</v>
      </c>
      <c r="K214" s="30">
        <f t="shared" si="11"/>
        <v>7847958</v>
      </c>
      <c r="L214" s="31">
        <v>0</v>
      </c>
      <c r="M214" s="30">
        <v>0</v>
      </c>
      <c r="N214" s="31"/>
    </row>
    <row r="215" spans="1:14" ht="18" customHeight="1">
      <c r="A215" s="15">
        <v>201910</v>
      </c>
      <c r="B215" s="25" t="s">
        <v>237</v>
      </c>
      <c r="C215" s="31">
        <v>15285794</v>
      </c>
      <c r="D215" s="31">
        <v>15479250</v>
      </c>
      <c r="E215" s="30">
        <f t="shared" si="10"/>
        <v>30765044</v>
      </c>
      <c r="F215" s="31">
        <v>582710</v>
      </c>
      <c r="G215" s="30">
        <v>754240</v>
      </c>
      <c r="H215" s="31">
        <v>1424038</v>
      </c>
      <c r="I215" s="30">
        <f t="shared" si="9"/>
        <v>33526032</v>
      </c>
      <c r="J215" s="31">
        <v>1116200</v>
      </c>
      <c r="K215" s="30">
        <f t="shared" si="11"/>
        <v>34642232</v>
      </c>
      <c r="L215" s="31">
        <v>0</v>
      </c>
      <c r="M215" s="30">
        <v>0</v>
      </c>
      <c r="N215" s="31"/>
    </row>
    <row r="216" spans="1:14" ht="18" customHeight="1">
      <c r="A216" s="15">
        <v>201920</v>
      </c>
      <c r="B216" s="25" t="s">
        <v>238</v>
      </c>
      <c r="C216" s="31">
        <v>710066</v>
      </c>
      <c r="D216" s="31">
        <v>47820</v>
      </c>
      <c r="E216" s="30">
        <f t="shared" si="10"/>
        <v>757886</v>
      </c>
      <c r="F216" s="31">
        <v>0</v>
      </c>
      <c r="G216" s="30">
        <v>0</v>
      </c>
      <c r="H216" s="31">
        <v>0</v>
      </c>
      <c r="I216" s="30">
        <f t="shared" si="9"/>
        <v>757886</v>
      </c>
      <c r="J216" s="31">
        <v>226547</v>
      </c>
      <c r="K216" s="30">
        <f t="shared" si="11"/>
        <v>984433</v>
      </c>
      <c r="L216" s="31">
        <v>0</v>
      </c>
      <c r="M216" s="30">
        <v>0</v>
      </c>
      <c r="N216" s="31"/>
    </row>
    <row r="217" spans="1:14" ht="18" customHeight="1">
      <c r="A217" s="15">
        <v>201930</v>
      </c>
      <c r="B217" s="25" t="s">
        <v>239</v>
      </c>
      <c r="C217" s="31">
        <v>10191362</v>
      </c>
      <c r="D217" s="31">
        <v>12500940</v>
      </c>
      <c r="E217" s="30">
        <f t="shared" si="10"/>
        <v>22692302</v>
      </c>
      <c r="F217" s="31">
        <v>483910</v>
      </c>
      <c r="G217" s="30">
        <v>276390</v>
      </c>
      <c r="H217" s="31">
        <v>168068</v>
      </c>
      <c r="I217" s="30">
        <f t="shared" si="9"/>
        <v>23620670</v>
      </c>
      <c r="J217" s="31">
        <v>2464239</v>
      </c>
      <c r="K217" s="30">
        <f t="shared" si="11"/>
        <v>26084909</v>
      </c>
      <c r="L217" s="31">
        <v>0</v>
      </c>
      <c r="M217" s="30">
        <v>0</v>
      </c>
      <c r="N217" s="31"/>
    </row>
    <row r="218" spans="1:14" ht="18" customHeight="1">
      <c r="A218" s="15">
        <v>201940</v>
      </c>
      <c r="B218" s="25" t="s">
        <v>240</v>
      </c>
      <c r="C218" s="31">
        <v>67082</v>
      </c>
      <c r="D218" s="31">
        <v>172190</v>
      </c>
      <c r="E218" s="30">
        <f t="shared" si="10"/>
        <v>239272</v>
      </c>
      <c r="F218" s="31">
        <v>0</v>
      </c>
      <c r="G218" s="30">
        <v>0</v>
      </c>
      <c r="H218" s="31">
        <v>0</v>
      </c>
      <c r="I218" s="30">
        <f t="shared" si="9"/>
        <v>239272</v>
      </c>
      <c r="J218" s="31">
        <v>20300</v>
      </c>
      <c r="K218" s="30">
        <f t="shared" si="11"/>
        <v>259572</v>
      </c>
      <c r="L218" s="31">
        <v>0</v>
      </c>
      <c r="M218" s="30">
        <v>0</v>
      </c>
      <c r="N218" s="31"/>
    </row>
    <row r="219" spans="1:14" ht="18" customHeight="1">
      <c r="A219" s="15">
        <v>201950</v>
      </c>
      <c r="B219" s="25" t="s">
        <v>241</v>
      </c>
      <c r="C219" s="31">
        <v>1061159</v>
      </c>
      <c r="D219" s="31">
        <v>12420</v>
      </c>
      <c r="E219" s="30">
        <f t="shared" si="10"/>
        <v>1073579</v>
      </c>
      <c r="F219" s="31">
        <v>0</v>
      </c>
      <c r="G219" s="30">
        <v>0</v>
      </c>
      <c r="H219" s="31">
        <v>0</v>
      </c>
      <c r="I219" s="30">
        <f t="shared" si="9"/>
        <v>1073579</v>
      </c>
      <c r="J219" s="31">
        <v>206600</v>
      </c>
      <c r="K219" s="30">
        <f t="shared" si="11"/>
        <v>1280179</v>
      </c>
      <c r="L219" s="31">
        <v>0</v>
      </c>
      <c r="M219" s="30">
        <v>0</v>
      </c>
      <c r="N219" s="31"/>
    </row>
    <row r="220" spans="1:14" ht="18" customHeight="1">
      <c r="A220" s="15">
        <v>201960</v>
      </c>
      <c r="B220" s="25" t="s">
        <v>242</v>
      </c>
      <c r="C220" s="31">
        <v>127486187</v>
      </c>
      <c r="D220" s="31">
        <v>126638840</v>
      </c>
      <c r="E220" s="30">
        <f t="shared" si="10"/>
        <v>254125027</v>
      </c>
      <c r="F220" s="31">
        <v>2313280</v>
      </c>
      <c r="G220" s="30">
        <v>2463450</v>
      </c>
      <c r="H220" s="31">
        <v>5097109</v>
      </c>
      <c r="I220" s="30">
        <f t="shared" si="9"/>
        <v>263998866</v>
      </c>
      <c r="J220" s="31">
        <v>8730290</v>
      </c>
      <c r="K220" s="30">
        <f t="shared" si="11"/>
        <v>272729156</v>
      </c>
      <c r="L220" s="31">
        <v>0</v>
      </c>
      <c r="M220" s="30">
        <v>0</v>
      </c>
      <c r="N220" s="31"/>
    </row>
    <row r="221" spans="1:14" ht="18" customHeight="1">
      <c r="A221" s="15">
        <v>201970</v>
      </c>
      <c r="B221" s="25" t="s">
        <v>243</v>
      </c>
      <c r="C221" s="31">
        <v>3312527</v>
      </c>
      <c r="D221" s="31">
        <v>3667880</v>
      </c>
      <c r="E221" s="30">
        <f t="shared" si="10"/>
        <v>6980407</v>
      </c>
      <c r="F221" s="31">
        <v>0</v>
      </c>
      <c r="G221" s="30">
        <v>11200</v>
      </c>
      <c r="H221" s="31">
        <v>19917</v>
      </c>
      <c r="I221" s="30">
        <f t="shared" si="9"/>
        <v>7011524</v>
      </c>
      <c r="J221" s="31">
        <v>148800</v>
      </c>
      <c r="K221" s="30">
        <f t="shared" si="11"/>
        <v>7160324</v>
      </c>
      <c r="L221" s="31">
        <v>0</v>
      </c>
      <c r="M221" s="30">
        <v>0</v>
      </c>
      <c r="N221" s="31"/>
    </row>
    <row r="222" spans="1:14" ht="18" customHeight="1">
      <c r="A222" s="15">
        <v>201980</v>
      </c>
      <c r="B222" s="25" t="s">
        <v>244</v>
      </c>
      <c r="C222" s="31">
        <v>17967623</v>
      </c>
      <c r="D222" s="31">
        <v>21485860</v>
      </c>
      <c r="E222" s="30">
        <f t="shared" si="10"/>
        <v>39453483</v>
      </c>
      <c r="F222" s="31">
        <v>457700</v>
      </c>
      <c r="G222" s="30">
        <v>485350</v>
      </c>
      <c r="H222" s="31">
        <v>27800</v>
      </c>
      <c r="I222" s="30">
        <f t="shared" si="9"/>
        <v>40424333</v>
      </c>
      <c r="J222" s="31">
        <v>4946734</v>
      </c>
      <c r="K222" s="30">
        <f t="shared" si="11"/>
        <v>45371067</v>
      </c>
      <c r="L222" s="31">
        <v>0</v>
      </c>
      <c r="M222" s="30">
        <v>0</v>
      </c>
      <c r="N222" s="31"/>
    </row>
    <row r="223" spans="1:14" ht="18" customHeight="1">
      <c r="A223" s="15">
        <v>201990</v>
      </c>
      <c r="B223" s="25" t="s">
        <v>245</v>
      </c>
      <c r="C223" s="31">
        <v>18015674</v>
      </c>
      <c r="D223" s="31">
        <v>31564340</v>
      </c>
      <c r="E223" s="30">
        <f t="shared" si="10"/>
        <v>49580014</v>
      </c>
      <c r="F223" s="31">
        <v>544210</v>
      </c>
      <c r="G223" s="30">
        <v>1031900</v>
      </c>
      <c r="H223" s="31">
        <v>116804</v>
      </c>
      <c r="I223" s="30">
        <f t="shared" si="9"/>
        <v>51272928</v>
      </c>
      <c r="J223" s="31">
        <v>897290</v>
      </c>
      <c r="K223" s="30">
        <f t="shared" si="11"/>
        <v>52170218</v>
      </c>
      <c r="L223" s="31">
        <v>0</v>
      </c>
      <c r="M223" s="30">
        <v>0</v>
      </c>
      <c r="N223" s="31"/>
    </row>
    <row r="224" spans="1:14" ht="18" customHeight="1">
      <c r="A224" s="15">
        <v>202000</v>
      </c>
      <c r="B224" s="25" t="s">
        <v>246</v>
      </c>
      <c r="C224" s="31">
        <v>23019418</v>
      </c>
      <c r="D224" s="31">
        <v>64143707</v>
      </c>
      <c r="E224" s="30">
        <f t="shared" si="10"/>
        <v>87163125</v>
      </c>
      <c r="F224" s="31">
        <v>0</v>
      </c>
      <c r="G224" s="30">
        <v>0</v>
      </c>
      <c r="H224" s="31">
        <v>2198061</v>
      </c>
      <c r="I224" s="30">
        <f t="shared" si="9"/>
        <v>89361186</v>
      </c>
      <c r="J224" s="31">
        <v>822600</v>
      </c>
      <c r="K224" s="30">
        <f t="shared" si="11"/>
        <v>90183786</v>
      </c>
      <c r="L224" s="31">
        <v>0</v>
      </c>
      <c r="M224" s="30">
        <v>0</v>
      </c>
      <c r="N224" s="31"/>
    </row>
    <row r="225" spans="1:14" ht="18" customHeight="1">
      <c r="A225" s="15">
        <v>202001</v>
      </c>
      <c r="B225" s="25" t="s">
        <v>247</v>
      </c>
      <c r="C225" s="31">
        <v>0</v>
      </c>
      <c r="D225" s="31">
        <v>0</v>
      </c>
      <c r="E225" s="30">
        <f t="shared" si="10"/>
        <v>0</v>
      </c>
      <c r="F225" s="31">
        <v>0</v>
      </c>
      <c r="G225" s="30">
        <v>0</v>
      </c>
      <c r="H225" s="31">
        <v>0</v>
      </c>
      <c r="I225" s="30">
        <f t="shared" si="9"/>
        <v>0</v>
      </c>
      <c r="J225" s="31">
        <v>428783</v>
      </c>
      <c r="K225" s="30">
        <f t="shared" si="11"/>
        <v>428783</v>
      </c>
      <c r="L225" s="31">
        <v>0</v>
      </c>
      <c r="M225" s="30">
        <v>0</v>
      </c>
      <c r="N225" s="31"/>
    </row>
    <row r="226" spans="1:14" ht="18" customHeight="1">
      <c r="A226" s="15">
        <v>202002</v>
      </c>
      <c r="B226" s="25" t="s">
        <v>248</v>
      </c>
      <c r="C226" s="31">
        <v>0</v>
      </c>
      <c r="D226" s="31">
        <v>0</v>
      </c>
      <c r="E226" s="30">
        <f t="shared" si="10"/>
        <v>0</v>
      </c>
      <c r="F226" s="31">
        <v>0</v>
      </c>
      <c r="G226" s="30">
        <v>0</v>
      </c>
      <c r="H226" s="31">
        <v>0</v>
      </c>
      <c r="I226" s="30">
        <f t="shared" si="9"/>
        <v>0</v>
      </c>
      <c r="J226" s="31">
        <v>1981282</v>
      </c>
      <c r="K226" s="30">
        <f t="shared" si="11"/>
        <v>1981282</v>
      </c>
      <c r="L226" s="31">
        <v>0</v>
      </c>
      <c r="M226" s="30">
        <v>0</v>
      </c>
      <c r="N226" s="31"/>
    </row>
    <row r="227" spans="1:14" ht="18" customHeight="1">
      <c r="A227" s="15">
        <v>202003</v>
      </c>
      <c r="B227" s="25" t="s">
        <v>249</v>
      </c>
      <c r="C227" s="31">
        <v>136495</v>
      </c>
      <c r="D227" s="31">
        <v>127090</v>
      </c>
      <c r="E227" s="30">
        <f t="shared" si="10"/>
        <v>263585</v>
      </c>
      <c r="F227" s="31">
        <v>0</v>
      </c>
      <c r="G227" s="30">
        <v>0</v>
      </c>
      <c r="H227" s="31">
        <v>997</v>
      </c>
      <c r="I227" s="30">
        <f t="shared" si="9"/>
        <v>264582</v>
      </c>
      <c r="J227" s="31">
        <v>4000</v>
      </c>
      <c r="K227" s="30">
        <f t="shared" si="11"/>
        <v>268582</v>
      </c>
      <c r="L227" s="31">
        <v>0</v>
      </c>
      <c r="M227" s="30">
        <v>0</v>
      </c>
      <c r="N227" s="31"/>
    </row>
    <row r="228" spans="1:14" ht="18" customHeight="1">
      <c r="A228" s="15">
        <v>202004</v>
      </c>
      <c r="B228" s="25" t="s">
        <v>250</v>
      </c>
      <c r="C228" s="31">
        <v>206815</v>
      </c>
      <c r="D228" s="31">
        <v>371720</v>
      </c>
      <c r="E228" s="30">
        <f t="shared" si="10"/>
        <v>578535</v>
      </c>
      <c r="F228" s="31">
        <v>0</v>
      </c>
      <c r="G228" s="30">
        <v>0</v>
      </c>
      <c r="H228" s="31">
        <v>0</v>
      </c>
      <c r="I228" s="30">
        <f t="shared" si="9"/>
        <v>578535</v>
      </c>
      <c r="J228" s="31">
        <v>16200</v>
      </c>
      <c r="K228" s="30">
        <f t="shared" si="11"/>
        <v>594735</v>
      </c>
      <c r="L228" s="31">
        <v>0</v>
      </c>
      <c r="M228" s="30">
        <v>0</v>
      </c>
      <c r="N228" s="31"/>
    </row>
    <row r="229" spans="1:14" ht="18" customHeight="1">
      <c r="A229" s="15">
        <v>202005</v>
      </c>
      <c r="B229" s="25" t="s">
        <v>251</v>
      </c>
      <c r="C229" s="31">
        <v>31448060</v>
      </c>
      <c r="D229" s="31">
        <v>28708220</v>
      </c>
      <c r="E229" s="30">
        <f t="shared" si="10"/>
        <v>60156280</v>
      </c>
      <c r="F229" s="31">
        <v>16030</v>
      </c>
      <c r="G229" s="30">
        <v>2590</v>
      </c>
      <c r="H229" s="31">
        <v>193671</v>
      </c>
      <c r="I229" s="30">
        <f t="shared" si="9"/>
        <v>60368571</v>
      </c>
      <c r="J229" s="31">
        <v>807200</v>
      </c>
      <c r="K229" s="30">
        <f t="shared" si="11"/>
        <v>61175771</v>
      </c>
      <c r="L229" s="31">
        <v>0</v>
      </c>
      <c r="M229" s="30">
        <v>0</v>
      </c>
      <c r="N229" s="31"/>
    </row>
    <row r="230" spans="1:14" ht="18" customHeight="1">
      <c r="A230" s="15">
        <v>202006</v>
      </c>
      <c r="B230" s="25" t="s">
        <v>252</v>
      </c>
      <c r="C230" s="31">
        <v>19443280</v>
      </c>
      <c r="D230" s="31">
        <v>37857080</v>
      </c>
      <c r="E230" s="30">
        <f t="shared" si="10"/>
        <v>57300360</v>
      </c>
      <c r="F230" s="31">
        <v>0</v>
      </c>
      <c r="G230" s="30">
        <v>0</v>
      </c>
      <c r="H230" s="31">
        <v>0</v>
      </c>
      <c r="I230" s="30">
        <f t="shared" si="9"/>
        <v>57300360</v>
      </c>
      <c r="J230" s="31">
        <v>274000</v>
      </c>
      <c r="K230" s="30">
        <f t="shared" si="11"/>
        <v>57574360</v>
      </c>
      <c r="L230" s="31">
        <v>0</v>
      </c>
      <c r="M230" s="30">
        <v>0</v>
      </c>
      <c r="N230" s="31"/>
    </row>
    <row r="231" spans="1:14" ht="18" customHeight="1">
      <c r="A231" s="15">
        <v>202010</v>
      </c>
      <c r="B231" s="25" t="s">
        <v>253</v>
      </c>
      <c r="C231" s="31">
        <v>38176829</v>
      </c>
      <c r="D231" s="31">
        <v>5147640</v>
      </c>
      <c r="E231" s="30">
        <f t="shared" si="10"/>
        <v>43324469</v>
      </c>
      <c r="F231" s="31">
        <v>71970</v>
      </c>
      <c r="G231" s="30">
        <v>206340</v>
      </c>
      <c r="H231" s="31">
        <v>1537764</v>
      </c>
      <c r="I231" s="30">
        <f t="shared" si="9"/>
        <v>45140543</v>
      </c>
      <c r="J231" s="31">
        <v>6455715</v>
      </c>
      <c r="K231" s="30">
        <f t="shared" si="11"/>
        <v>51596258</v>
      </c>
      <c r="L231" s="31">
        <v>0</v>
      </c>
      <c r="M231" s="30">
        <v>0</v>
      </c>
      <c r="N231" s="31"/>
    </row>
    <row r="232" spans="1:14" ht="18" customHeight="1">
      <c r="A232" s="15">
        <v>202020</v>
      </c>
      <c r="B232" s="25" t="s">
        <v>254</v>
      </c>
      <c r="C232" s="31">
        <v>7150493</v>
      </c>
      <c r="D232" s="31">
        <v>47720</v>
      </c>
      <c r="E232" s="30">
        <f t="shared" si="10"/>
        <v>7198213</v>
      </c>
      <c r="F232" s="31">
        <v>97130</v>
      </c>
      <c r="G232" s="30">
        <v>192470</v>
      </c>
      <c r="H232" s="31">
        <v>3297</v>
      </c>
      <c r="I232" s="30">
        <f t="shared" si="9"/>
        <v>7491110</v>
      </c>
      <c r="J232" s="31">
        <v>1000</v>
      </c>
      <c r="K232" s="30">
        <f t="shared" si="11"/>
        <v>7492110</v>
      </c>
      <c r="L232" s="31">
        <v>0</v>
      </c>
      <c r="M232" s="30">
        <v>0</v>
      </c>
      <c r="N232" s="31"/>
    </row>
    <row r="233" spans="1:14" ht="18" customHeight="1">
      <c r="A233" s="15">
        <v>202030</v>
      </c>
      <c r="B233" s="25" t="s">
        <v>255</v>
      </c>
      <c r="C233" s="31">
        <v>1595273</v>
      </c>
      <c r="D233" s="31">
        <v>1955420</v>
      </c>
      <c r="E233" s="30">
        <f t="shared" si="10"/>
        <v>3550693</v>
      </c>
      <c r="F233" s="31">
        <v>33610</v>
      </c>
      <c r="G233" s="30">
        <v>0</v>
      </c>
      <c r="H233" s="31">
        <v>0</v>
      </c>
      <c r="I233" s="30">
        <f t="shared" si="9"/>
        <v>3584303</v>
      </c>
      <c r="J233" s="31">
        <v>638354</v>
      </c>
      <c r="K233" s="30">
        <f t="shared" si="11"/>
        <v>4222657</v>
      </c>
      <c r="L233" s="31">
        <v>0</v>
      </c>
      <c r="M233" s="30">
        <v>0</v>
      </c>
      <c r="N233" s="31"/>
    </row>
    <row r="234" spans="1:14" ht="18" customHeight="1">
      <c r="A234" s="15">
        <v>202040</v>
      </c>
      <c r="B234" s="25" t="s">
        <v>256</v>
      </c>
      <c r="C234" s="31">
        <v>39240921</v>
      </c>
      <c r="D234" s="31">
        <v>45112840</v>
      </c>
      <c r="E234" s="30">
        <f t="shared" si="10"/>
        <v>84353761</v>
      </c>
      <c r="F234" s="31">
        <v>1354650</v>
      </c>
      <c r="G234" s="30">
        <v>1040350</v>
      </c>
      <c r="H234" s="31">
        <v>176184</v>
      </c>
      <c r="I234" s="30">
        <f t="shared" si="9"/>
        <v>86924945</v>
      </c>
      <c r="J234" s="31">
        <v>1000000</v>
      </c>
      <c r="K234" s="30">
        <f t="shared" si="11"/>
        <v>87924945</v>
      </c>
      <c r="L234" s="31">
        <v>0</v>
      </c>
      <c r="M234" s="30">
        <v>0</v>
      </c>
      <c r="N234" s="31"/>
    </row>
    <row r="235" spans="1:14" ht="18" customHeight="1">
      <c r="A235" s="15">
        <v>202050</v>
      </c>
      <c r="B235" s="25" t="s">
        <v>257</v>
      </c>
      <c r="C235" s="31">
        <v>3336546</v>
      </c>
      <c r="D235" s="31">
        <v>3659210</v>
      </c>
      <c r="E235" s="30">
        <f t="shared" si="10"/>
        <v>6995756</v>
      </c>
      <c r="F235" s="31">
        <v>187430</v>
      </c>
      <c r="G235" s="30">
        <v>107890</v>
      </c>
      <c r="H235" s="31">
        <v>39647</v>
      </c>
      <c r="I235" s="30">
        <f t="shared" si="9"/>
        <v>7330723</v>
      </c>
      <c r="J235" s="31">
        <v>54100</v>
      </c>
      <c r="K235" s="30">
        <f t="shared" si="11"/>
        <v>7384823</v>
      </c>
      <c r="L235" s="31">
        <v>0</v>
      </c>
      <c r="M235" s="30">
        <v>0</v>
      </c>
      <c r="N235" s="31"/>
    </row>
    <row r="236" spans="1:14" ht="18" customHeight="1">
      <c r="A236" s="15">
        <v>202060</v>
      </c>
      <c r="B236" s="25" t="s">
        <v>258</v>
      </c>
      <c r="C236" s="31">
        <v>38475795</v>
      </c>
      <c r="D236" s="31">
        <v>52137900</v>
      </c>
      <c r="E236" s="30">
        <f t="shared" si="10"/>
        <v>90613695</v>
      </c>
      <c r="F236" s="31">
        <v>2010810</v>
      </c>
      <c r="G236" s="30">
        <v>1302430</v>
      </c>
      <c r="H236" s="31">
        <v>762261</v>
      </c>
      <c r="I236" s="30">
        <f t="shared" si="9"/>
        <v>94689196</v>
      </c>
      <c r="J236" s="31">
        <v>390800</v>
      </c>
      <c r="K236" s="30">
        <f t="shared" si="11"/>
        <v>95079996</v>
      </c>
      <c r="L236" s="31">
        <v>0</v>
      </c>
      <c r="M236" s="30">
        <v>0</v>
      </c>
      <c r="N236" s="31"/>
    </row>
    <row r="237" spans="1:14" ht="18" customHeight="1">
      <c r="A237" s="15">
        <v>202070</v>
      </c>
      <c r="B237" s="25" t="s">
        <v>259</v>
      </c>
      <c r="C237" s="31">
        <v>14592003</v>
      </c>
      <c r="D237" s="31">
        <v>18882450</v>
      </c>
      <c r="E237" s="30">
        <f t="shared" si="10"/>
        <v>33474453</v>
      </c>
      <c r="F237" s="31">
        <v>368340</v>
      </c>
      <c r="G237" s="30">
        <v>332430</v>
      </c>
      <c r="H237" s="31">
        <v>278036</v>
      </c>
      <c r="I237" s="30">
        <f t="shared" si="9"/>
        <v>34453259</v>
      </c>
      <c r="J237" s="31">
        <v>945200</v>
      </c>
      <c r="K237" s="30">
        <f t="shared" si="11"/>
        <v>35398459</v>
      </c>
      <c r="L237" s="31">
        <v>0</v>
      </c>
      <c r="M237" s="30">
        <v>0</v>
      </c>
      <c r="N237" s="31"/>
    </row>
    <row r="238" spans="1:14" ht="18" customHeight="1">
      <c r="A238" s="15">
        <v>202071</v>
      </c>
      <c r="B238" s="25" t="s">
        <v>260</v>
      </c>
      <c r="C238" s="31">
        <v>486024</v>
      </c>
      <c r="D238" s="31">
        <v>567950</v>
      </c>
      <c r="E238" s="30">
        <f t="shared" si="10"/>
        <v>1053974</v>
      </c>
      <c r="F238" s="31">
        <v>12590</v>
      </c>
      <c r="G238" s="30">
        <v>41790</v>
      </c>
      <c r="H238" s="31">
        <v>0</v>
      </c>
      <c r="I238" s="30">
        <f t="shared" si="9"/>
        <v>1108354</v>
      </c>
      <c r="J238" s="31">
        <v>5000</v>
      </c>
      <c r="K238" s="30">
        <f t="shared" si="11"/>
        <v>1113354</v>
      </c>
      <c r="L238" s="31">
        <v>0</v>
      </c>
      <c r="M238" s="30">
        <v>0</v>
      </c>
      <c r="N238" s="31"/>
    </row>
    <row r="239" spans="1:14" ht="18" customHeight="1">
      <c r="A239" s="15">
        <v>202072</v>
      </c>
      <c r="B239" s="25" t="s">
        <v>261</v>
      </c>
      <c r="C239" s="31">
        <v>231583</v>
      </c>
      <c r="D239" s="31">
        <v>0</v>
      </c>
      <c r="E239" s="30">
        <f t="shared" si="10"/>
        <v>231583</v>
      </c>
      <c r="F239" s="31">
        <v>0</v>
      </c>
      <c r="G239" s="30">
        <v>0</v>
      </c>
      <c r="H239" s="31">
        <v>0</v>
      </c>
      <c r="I239" s="30">
        <f t="shared" si="9"/>
        <v>231583</v>
      </c>
      <c r="J239" s="31">
        <v>28600</v>
      </c>
      <c r="K239" s="30">
        <f t="shared" si="11"/>
        <v>260183</v>
      </c>
      <c r="L239" s="31">
        <v>0</v>
      </c>
      <c r="M239" s="30">
        <v>0</v>
      </c>
      <c r="N239" s="31"/>
    </row>
    <row r="240" spans="1:14" ht="18" customHeight="1">
      <c r="A240" s="15">
        <v>202080</v>
      </c>
      <c r="B240" s="25" t="s">
        <v>262</v>
      </c>
      <c r="C240" s="31">
        <v>74677789</v>
      </c>
      <c r="D240" s="31">
        <v>107381762</v>
      </c>
      <c r="E240" s="30">
        <f t="shared" si="10"/>
        <v>182059551</v>
      </c>
      <c r="F240" s="31">
        <v>2236870</v>
      </c>
      <c r="G240" s="30">
        <v>2026830</v>
      </c>
      <c r="H240" s="31">
        <v>3835486</v>
      </c>
      <c r="I240" s="30">
        <f t="shared" si="9"/>
        <v>190158737</v>
      </c>
      <c r="J240" s="31">
        <v>3601756</v>
      </c>
      <c r="K240" s="30">
        <f t="shared" si="11"/>
        <v>193760493</v>
      </c>
      <c r="L240" s="31">
        <v>0</v>
      </c>
      <c r="M240" s="30">
        <v>0</v>
      </c>
      <c r="N240" s="31"/>
    </row>
    <row r="241" spans="1:14" ht="18" customHeight="1">
      <c r="A241" s="15">
        <v>202090</v>
      </c>
      <c r="B241" s="25" t="s">
        <v>263</v>
      </c>
      <c r="C241" s="31">
        <v>18599182</v>
      </c>
      <c r="D241" s="31">
        <v>2452490</v>
      </c>
      <c r="E241" s="30">
        <f t="shared" si="10"/>
        <v>21051672</v>
      </c>
      <c r="F241" s="31">
        <v>163480</v>
      </c>
      <c r="G241" s="30">
        <v>85970</v>
      </c>
      <c r="H241" s="31">
        <v>609313</v>
      </c>
      <c r="I241" s="30">
        <f t="shared" si="9"/>
        <v>21910435</v>
      </c>
      <c r="J241" s="31">
        <v>19959037</v>
      </c>
      <c r="K241" s="30">
        <f t="shared" si="11"/>
        <v>41869472</v>
      </c>
      <c r="L241" s="31">
        <v>0</v>
      </c>
      <c r="M241" s="30">
        <v>0</v>
      </c>
      <c r="N241" s="31"/>
    </row>
    <row r="242" spans="1:14" ht="18" customHeight="1">
      <c r="A242" s="15">
        <v>202110</v>
      </c>
      <c r="B242" s="25" t="s">
        <v>264</v>
      </c>
      <c r="C242" s="31">
        <v>8137286</v>
      </c>
      <c r="D242" s="31">
        <v>10780740</v>
      </c>
      <c r="E242" s="30">
        <f t="shared" si="10"/>
        <v>18918026</v>
      </c>
      <c r="F242" s="31">
        <v>53050</v>
      </c>
      <c r="G242" s="30">
        <v>0</v>
      </c>
      <c r="H242" s="31">
        <v>228</v>
      </c>
      <c r="I242" s="30">
        <f t="shared" si="9"/>
        <v>18971304</v>
      </c>
      <c r="J242" s="31">
        <v>384657</v>
      </c>
      <c r="K242" s="30">
        <f t="shared" si="11"/>
        <v>19355961</v>
      </c>
      <c r="L242" s="31">
        <v>0</v>
      </c>
      <c r="M242" s="30">
        <v>0</v>
      </c>
      <c r="N242" s="31"/>
    </row>
    <row r="243" spans="1:14" ht="18" customHeight="1">
      <c r="A243" s="15">
        <v>202111</v>
      </c>
      <c r="B243" s="25" t="s">
        <v>265</v>
      </c>
      <c r="C243" s="31">
        <v>25795098</v>
      </c>
      <c r="D243" s="31">
        <v>33997240</v>
      </c>
      <c r="E243" s="30">
        <f t="shared" si="10"/>
        <v>59792338</v>
      </c>
      <c r="F243" s="31">
        <v>1230630</v>
      </c>
      <c r="G243" s="30">
        <v>846850</v>
      </c>
      <c r="H243" s="31">
        <v>40934</v>
      </c>
      <c r="I243" s="30">
        <f t="shared" si="9"/>
        <v>61910752</v>
      </c>
      <c r="J243" s="31">
        <v>5380</v>
      </c>
      <c r="K243" s="30">
        <f t="shared" si="11"/>
        <v>61916132</v>
      </c>
      <c r="L243" s="31">
        <v>0</v>
      </c>
      <c r="M243" s="30">
        <v>0</v>
      </c>
      <c r="N243" s="31"/>
    </row>
    <row r="244" spans="1:14" ht="18" customHeight="1">
      <c r="A244" s="15">
        <v>202112</v>
      </c>
      <c r="B244" s="25" t="s">
        <v>266</v>
      </c>
      <c r="C244" s="31">
        <v>1393201</v>
      </c>
      <c r="D244" s="31">
        <v>3116150</v>
      </c>
      <c r="E244" s="30">
        <f t="shared" si="10"/>
        <v>4509351</v>
      </c>
      <c r="F244" s="31">
        <v>0</v>
      </c>
      <c r="G244" s="30">
        <v>0</v>
      </c>
      <c r="H244" s="31">
        <v>0</v>
      </c>
      <c r="I244" s="30">
        <f t="shared" si="9"/>
        <v>4509351</v>
      </c>
      <c r="J244" s="31">
        <v>0</v>
      </c>
      <c r="K244" s="30">
        <f t="shared" si="11"/>
        <v>4509351</v>
      </c>
      <c r="L244" s="31">
        <v>0</v>
      </c>
      <c r="M244" s="30">
        <v>0</v>
      </c>
      <c r="N244" s="31"/>
    </row>
    <row r="245" spans="1:14" ht="18" customHeight="1">
      <c r="A245" s="15">
        <v>202120</v>
      </c>
      <c r="B245" s="25" t="s">
        <v>267</v>
      </c>
      <c r="C245" s="31">
        <v>15391899</v>
      </c>
      <c r="D245" s="31">
        <v>0</v>
      </c>
      <c r="E245" s="30">
        <f t="shared" si="10"/>
        <v>15391899</v>
      </c>
      <c r="F245" s="31">
        <v>0</v>
      </c>
      <c r="G245" s="30">
        <v>0</v>
      </c>
      <c r="H245" s="31">
        <v>105063</v>
      </c>
      <c r="I245" s="30">
        <f t="shared" si="9"/>
        <v>15496962</v>
      </c>
      <c r="J245" s="31">
        <v>24200</v>
      </c>
      <c r="K245" s="30">
        <f t="shared" si="11"/>
        <v>15521162</v>
      </c>
      <c r="L245" s="31">
        <v>0</v>
      </c>
      <c r="M245" s="30">
        <v>0</v>
      </c>
      <c r="N245" s="31"/>
    </row>
    <row r="246" spans="1:14" ht="18" customHeight="1">
      <c r="A246" s="15">
        <v>202130</v>
      </c>
      <c r="B246" s="25" t="s">
        <v>268</v>
      </c>
      <c r="C246" s="31">
        <v>1540931</v>
      </c>
      <c r="D246" s="31">
        <v>186680</v>
      </c>
      <c r="E246" s="30">
        <f t="shared" si="10"/>
        <v>1727611</v>
      </c>
      <c r="F246" s="31">
        <v>14890</v>
      </c>
      <c r="G246" s="30">
        <v>9410</v>
      </c>
      <c r="H246" s="31">
        <v>0</v>
      </c>
      <c r="I246" s="30">
        <f t="shared" si="9"/>
        <v>1751911</v>
      </c>
      <c r="J246" s="31">
        <v>610000</v>
      </c>
      <c r="K246" s="30">
        <f t="shared" si="11"/>
        <v>2361911</v>
      </c>
      <c r="L246" s="31">
        <v>0</v>
      </c>
      <c r="M246" s="30">
        <v>0</v>
      </c>
      <c r="N246" s="31"/>
    </row>
    <row r="247" spans="1:14" ht="18" customHeight="1">
      <c r="A247" s="15">
        <v>202140</v>
      </c>
      <c r="B247" s="25" t="s">
        <v>269</v>
      </c>
      <c r="C247" s="31">
        <v>85142679</v>
      </c>
      <c r="D247" s="31">
        <v>53453630</v>
      </c>
      <c r="E247" s="30">
        <f t="shared" si="10"/>
        <v>138596309</v>
      </c>
      <c r="F247" s="31">
        <v>1253880</v>
      </c>
      <c r="G247" s="30">
        <v>1619510</v>
      </c>
      <c r="H247" s="31">
        <v>229448</v>
      </c>
      <c r="I247" s="30">
        <f t="shared" si="9"/>
        <v>141699147</v>
      </c>
      <c r="J247" s="31">
        <v>2607900</v>
      </c>
      <c r="K247" s="30">
        <f t="shared" si="11"/>
        <v>144307047</v>
      </c>
      <c r="L247" s="31">
        <v>0</v>
      </c>
      <c r="M247" s="30">
        <v>0</v>
      </c>
      <c r="N247" s="31"/>
    </row>
    <row r="248" spans="1:14" ht="18" customHeight="1">
      <c r="A248" s="15">
        <v>202150</v>
      </c>
      <c r="B248" s="25" t="s">
        <v>270</v>
      </c>
      <c r="C248" s="31">
        <v>20435766</v>
      </c>
      <c r="D248" s="31">
        <v>10187310</v>
      </c>
      <c r="E248" s="30">
        <f t="shared" si="10"/>
        <v>30623076</v>
      </c>
      <c r="F248" s="31">
        <v>486700</v>
      </c>
      <c r="G248" s="30">
        <v>178540</v>
      </c>
      <c r="H248" s="31">
        <v>52545</v>
      </c>
      <c r="I248" s="30">
        <f t="shared" si="9"/>
        <v>31340861</v>
      </c>
      <c r="J248" s="31">
        <v>483300</v>
      </c>
      <c r="K248" s="30">
        <f t="shared" si="11"/>
        <v>31824161</v>
      </c>
      <c r="L248" s="31">
        <v>0</v>
      </c>
      <c r="M248" s="30">
        <v>0</v>
      </c>
      <c r="N248" s="31"/>
    </row>
    <row r="249" spans="1:14" ht="18" customHeight="1">
      <c r="A249" s="15">
        <v>202160</v>
      </c>
      <c r="B249" s="25" t="s">
        <v>271</v>
      </c>
      <c r="C249" s="31">
        <v>32691217</v>
      </c>
      <c r="D249" s="31">
        <v>1573260</v>
      </c>
      <c r="E249" s="30">
        <f t="shared" si="10"/>
        <v>34264477</v>
      </c>
      <c r="F249" s="31">
        <v>82020</v>
      </c>
      <c r="G249" s="30">
        <v>259500</v>
      </c>
      <c r="H249" s="31">
        <v>312957</v>
      </c>
      <c r="I249" s="30">
        <f t="shared" si="9"/>
        <v>34918954</v>
      </c>
      <c r="J249" s="31">
        <v>1327842</v>
      </c>
      <c r="K249" s="30">
        <f t="shared" si="11"/>
        <v>36246796</v>
      </c>
      <c r="L249" s="31">
        <v>0</v>
      </c>
      <c r="M249" s="30">
        <v>0</v>
      </c>
      <c r="N249" s="31"/>
    </row>
    <row r="250" spans="1:14" ht="18" customHeight="1">
      <c r="A250" s="15">
        <v>202170</v>
      </c>
      <c r="B250" s="25" t="s">
        <v>272</v>
      </c>
      <c r="C250" s="31">
        <v>20833066</v>
      </c>
      <c r="D250" s="31">
        <v>1773370</v>
      </c>
      <c r="E250" s="30">
        <f t="shared" si="10"/>
        <v>22606436</v>
      </c>
      <c r="F250" s="31">
        <v>117560</v>
      </c>
      <c r="G250" s="30">
        <v>128510</v>
      </c>
      <c r="H250" s="31">
        <v>539836</v>
      </c>
      <c r="I250" s="30">
        <f t="shared" si="9"/>
        <v>23392342</v>
      </c>
      <c r="J250" s="31">
        <v>144400</v>
      </c>
      <c r="K250" s="30">
        <f t="shared" si="11"/>
        <v>23536742</v>
      </c>
      <c r="L250" s="31">
        <v>0</v>
      </c>
      <c r="M250" s="30">
        <v>0</v>
      </c>
      <c r="N250" s="31"/>
    </row>
    <row r="251" spans="1:14" ht="18" customHeight="1">
      <c r="A251" s="15">
        <v>202180</v>
      </c>
      <c r="B251" s="25" t="s">
        <v>273</v>
      </c>
      <c r="C251" s="31">
        <v>3019545</v>
      </c>
      <c r="D251" s="31">
        <v>0</v>
      </c>
      <c r="E251" s="30">
        <f t="shared" si="10"/>
        <v>3019545</v>
      </c>
      <c r="F251" s="31">
        <v>0</v>
      </c>
      <c r="G251" s="30">
        <v>23720</v>
      </c>
      <c r="H251" s="31">
        <v>0</v>
      </c>
      <c r="I251" s="30">
        <f t="shared" si="9"/>
        <v>3043265</v>
      </c>
      <c r="J251" s="31">
        <v>33700</v>
      </c>
      <c r="K251" s="30">
        <f t="shared" si="11"/>
        <v>3076965</v>
      </c>
      <c r="L251" s="31">
        <v>0</v>
      </c>
      <c r="M251" s="30">
        <v>0</v>
      </c>
      <c r="N251" s="31"/>
    </row>
    <row r="252" spans="1:14" ht="18" customHeight="1">
      <c r="A252" s="15">
        <v>202190</v>
      </c>
      <c r="B252" s="25" t="s">
        <v>274</v>
      </c>
      <c r="C252" s="31">
        <v>1085487</v>
      </c>
      <c r="D252" s="31">
        <v>0</v>
      </c>
      <c r="E252" s="30">
        <f t="shared" si="10"/>
        <v>1085487</v>
      </c>
      <c r="F252" s="31">
        <v>0</v>
      </c>
      <c r="G252" s="30">
        <v>0</v>
      </c>
      <c r="H252" s="31">
        <v>0</v>
      </c>
      <c r="I252" s="30">
        <f t="shared" si="9"/>
        <v>1085487</v>
      </c>
      <c r="J252" s="31">
        <v>28200</v>
      </c>
      <c r="K252" s="30">
        <f t="shared" si="11"/>
        <v>1113687</v>
      </c>
      <c r="L252" s="31">
        <v>0</v>
      </c>
      <c r="M252" s="30">
        <v>0</v>
      </c>
      <c r="N252" s="31"/>
    </row>
    <row r="253" spans="1:14" ht="18" customHeight="1">
      <c r="A253" s="15">
        <v>202200</v>
      </c>
      <c r="B253" s="25" t="s">
        <v>275</v>
      </c>
      <c r="C253" s="31">
        <v>3335409</v>
      </c>
      <c r="D253" s="31">
        <v>2628190</v>
      </c>
      <c r="E253" s="30">
        <f t="shared" si="10"/>
        <v>5963599</v>
      </c>
      <c r="F253" s="31">
        <v>110000</v>
      </c>
      <c r="G253" s="30">
        <v>126380</v>
      </c>
      <c r="H253" s="31">
        <v>32665</v>
      </c>
      <c r="I253" s="30">
        <f t="shared" si="9"/>
        <v>6232644</v>
      </c>
      <c r="J253" s="31">
        <v>138400</v>
      </c>
      <c r="K253" s="30">
        <f t="shared" si="11"/>
        <v>6371044</v>
      </c>
      <c r="L253" s="31">
        <v>0</v>
      </c>
      <c r="M253" s="30">
        <v>0</v>
      </c>
      <c r="N253" s="31"/>
    </row>
    <row r="254" spans="1:14" ht="18" customHeight="1">
      <c r="A254" s="15">
        <v>202201</v>
      </c>
      <c r="B254" s="25" t="s">
        <v>276</v>
      </c>
      <c r="C254" s="31">
        <v>14242419</v>
      </c>
      <c r="D254" s="31">
        <v>14295490</v>
      </c>
      <c r="E254" s="30">
        <f t="shared" si="10"/>
        <v>28537909</v>
      </c>
      <c r="F254" s="31">
        <v>460410</v>
      </c>
      <c r="G254" s="30">
        <v>239660</v>
      </c>
      <c r="H254" s="31">
        <v>9993</v>
      </c>
      <c r="I254" s="30">
        <f t="shared" si="9"/>
        <v>29247972</v>
      </c>
      <c r="J254" s="31">
        <v>492200</v>
      </c>
      <c r="K254" s="30">
        <f t="shared" si="11"/>
        <v>29740172</v>
      </c>
      <c r="L254" s="31">
        <v>0</v>
      </c>
      <c r="M254" s="30">
        <v>0</v>
      </c>
      <c r="N254" s="31"/>
    </row>
    <row r="255" spans="1:14" ht="18" customHeight="1">
      <c r="A255" s="15">
        <v>202202</v>
      </c>
      <c r="B255" s="25" t="s">
        <v>277</v>
      </c>
      <c r="C255" s="31">
        <v>19063562</v>
      </c>
      <c r="D255" s="31">
        <v>8326200</v>
      </c>
      <c r="E255" s="30">
        <f t="shared" si="10"/>
        <v>27389762</v>
      </c>
      <c r="F255" s="31">
        <v>463860</v>
      </c>
      <c r="G255" s="30">
        <v>298220</v>
      </c>
      <c r="H255" s="31">
        <v>12971</v>
      </c>
      <c r="I255" s="30">
        <f t="shared" si="9"/>
        <v>28164813</v>
      </c>
      <c r="J255" s="31">
        <v>351100</v>
      </c>
      <c r="K255" s="30">
        <f t="shared" si="11"/>
        <v>28515913</v>
      </c>
      <c r="L255" s="31">
        <v>0</v>
      </c>
      <c r="M255" s="30">
        <v>0</v>
      </c>
      <c r="N255" s="31"/>
    </row>
    <row r="256" spans="1:14" ht="18" customHeight="1">
      <c r="A256" s="15">
        <v>202210</v>
      </c>
      <c r="B256" s="25" t="s">
        <v>278</v>
      </c>
      <c r="C256" s="31">
        <v>494331105</v>
      </c>
      <c r="D256" s="31">
        <v>512352051</v>
      </c>
      <c r="E256" s="30">
        <f t="shared" si="10"/>
        <v>1006683156</v>
      </c>
      <c r="F256" s="31">
        <v>11411120</v>
      </c>
      <c r="G256" s="30">
        <v>2768900</v>
      </c>
      <c r="H256" s="31">
        <v>11150569</v>
      </c>
      <c r="I256" s="30">
        <f t="shared" si="9"/>
        <v>1032013745</v>
      </c>
      <c r="J256" s="31">
        <v>7631100</v>
      </c>
      <c r="K256" s="30">
        <f t="shared" si="11"/>
        <v>1039644845</v>
      </c>
      <c r="L256" s="31">
        <v>0</v>
      </c>
      <c r="M256" s="30">
        <v>0</v>
      </c>
      <c r="N256" s="31"/>
    </row>
    <row r="257" spans="1:14" ht="18" customHeight="1">
      <c r="A257" s="15">
        <v>202220</v>
      </c>
      <c r="B257" s="25" t="s">
        <v>279</v>
      </c>
      <c r="C257" s="31">
        <v>6709718</v>
      </c>
      <c r="D257" s="31">
        <v>612020</v>
      </c>
      <c r="E257" s="30">
        <f t="shared" si="10"/>
        <v>7321738</v>
      </c>
      <c r="F257" s="31">
        <v>64670</v>
      </c>
      <c r="G257" s="30">
        <v>0</v>
      </c>
      <c r="H257" s="31">
        <v>27363</v>
      </c>
      <c r="I257" s="30">
        <f t="shared" si="9"/>
        <v>7413771</v>
      </c>
      <c r="J257" s="31">
        <v>621170</v>
      </c>
      <c r="K257" s="30">
        <f t="shared" si="11"/>
        <v>8034941</v>
      </c>
      <c r="L257" s="31">
        <v>0</v>
      </c>
      <c r="M257" s="30">
        <v>0</v>
      </c>
      <c r="N257" s="31"/>
    </row>
    <row r="258" spans="1:14" ht="18" customHeight="1">
      <c r="A258" s="15">
        <v>202230</v>
      </c>
      <c r="B258" s="25" t="s">
        <v>280</v>
      </c>
      <c r="C258" s="31">
        <v>12986658</v>
      </c>
      <c r="D258" s="31">
        <v>2316380</v>
      </c>
      <c r="E258" s="30">
        <f t="shared" si="10"/>
        <v>15303038</v>
      </c>
      <c r="F258" s="31">
        <v>0</v>
      </c>
      <c r="G258" s="30">
        <v>7040</v>
      </c>
      <c r="H258" s="31">
        <v>0</v>
      </c>
      <c r="I258" s="30">
        <f t="shared" si="9"/>
        <v>15310078</v>
      </c>
      <c r="J258" s="31">
        <v>185226</v>
      </c>
      <c r="K258" s="30">
        <f t="shared" si="11"/>
        <v>15495304</v>
      </c>
      <c r="L258" s="31">
        <v>0</v>
      </c>
      <c r="M258" s="30">
        <v>0</v>
      </c>
      <c r="N258" s="31"/>
    </row>
    <row r="259" spans="1:14" ht="18" customHeight="1">
      <c r="A259" s="15">
        <v>202240</v>
      </c>
      <c r="B259" s="25" t="s">
        <v>281</v>
      </c>
      <c r="C259" s="31">
        <v>602390</v>
      </c>
      <c r="D259" s="31">
        <v>1435890</v>
      </c>
      <c r="E259" s="30">
        <f t="shared" si="10"/>
        <v>2038280</v>
      </c>
      <c r="F259" s="31">
        <v>48330</v>
      </c>
      <c r="G259" s="30">
        <v>6090</v>
      </c>
      <c r="H259" s="31">
        <v>0</v>
      </c>
      <c r="I259" s="30">
        <f t="shared" si="9"/>
        <v>2092700</v>
      </c>
      <c r="J259" s="31">
        <v>347590</v>
      </c>
      <c r="K259" s="30">
        <f t="shared" si="11"/>
        <v>2440290</v>
      </c>
      <c r="L259" s="31">
        <v>0</v>
      </c>
      <c r="M259" s="30">
        <v>0</v>
      </c>
      <c r="N259" s="31"/>
    </row>
    <row r="260" spans="1:14" ht="18" customHeight="1">
      <c r="A260" s="15">
        <v>202250</v>
      </c>
      <c r="B260" s="25" t="s">
        <v>282</v>
      </c>
      <c r="C260" s="31">
        <v>12102056</v>
      </c>
      <c r="D260" s="31">
        <v>16389120</v>
      </c>
      <c r="E260" s="30">
        <f t="shared" si="10"/>
        <v>28491176</v>
      </c>
      <c r="F260" s="31">
        <v>322840</v>
      </c>
      <c r="G260" s="30">
        <v>74750</v>
      </c>
      <c r="H260" s="31">
        <v>136449</v>
      </c>
      <c r="I260" s="30">
        <f t="shared" si="9"/>
        <v>29025215</v>
      </c>
      <c r="J260" s="31">
        <v>1277686</v>
      </c>
      <c r="K260" s="30">
        <f t="shared" si="11"/>
        <v>30302901</v>
      </c>
      <c r="L260" s="31">
        <v>0</v>
      </c>
      <c r="M260" s="30">
        <v>0</v>
      </c>
      <c r="N260" s="31"/>
    </row>
    <row r="261" spans="1:14" ht="18" customHeight="1">
      <c r="A261" s="15">
        <v>202260</v>
      </c>
      <c r="B261" s="25" t="s">
        <v>283</v>
      </c>
      <c r="C261" s="31">
        <v>11460694</v>
      </c>
      <c r="D261" s="31">
        <v>1627320</v>
      </c>
      <c r="E261" s="30">
        <f t="shared" si="10"/>
        <v>13088014</v>
      </c>
      <c r="F261" s="31">
        <v>7820</v>
      </c>
      <c r="G261" s="30">
        <v>0</v>
      </c>
      <c r="H261" s="31">
        <v>109303</v>
      </c>
      <c r="I261" s="30">
        <f t="shared" si="9"/>
        <v>13205137</v>
      </c>
      <c r="J261" s="31">
        <v>816400</v>
      </c>
      <c r="K261" s="30">
        <f t="shared" si="11"/>
        <v>14021537</v>
      </c>
      <c r="L261" s="31">
        <v>0</v>
      </c>
      <c r="M261" s="30">
        <v>0</v>
      </c>
      <c r="N261" s="31"/>
    </row>
    <row r="262" spans="1:14" ht="18" customHeight="1">
      <c r="A262" s="15">
        <v>202270</v>
      </c>
      <c r="B262" s="25" t="s">
        <v>284</v>
      </c>
      <c r="C262" s="31">
        <v>117116</v>
      </c>
      <c r="D262" s="31">
        <v>0</v>
      </c>
      <c r="E262" s="30">
        <f t="shared" si="10"/>
        <v>117116</v>
      </c>
      <c r="F262" s="31">
        <v>0</v>
      </c>
      <c r="G262" s="30">
        <v>0</v>
      </c>
      <c r="H262" s="31">
        <v>0</v>
      </c>
      <c r="I262" s="30">
        <f t="shared" si="9"/>
        <v>117116</v>
      </c>
      <c r="J262" s="31">
        <v>80000</v>
      </c>
      <c r="K262" s="30">
        <f t="shared" si="11"/>
        <v>197116</v>
      </c>
      <c r="L262" s="31">
        <v>0</v>
      </c>
      <c r="M262" s="30">
        <v>0</v>
      </c>
      <c r="N262" s="31"/>
    </row>
    <row r="263" spans="1:14" ht="18" customHeight="1">
      <c r="A263" s="15">
        <v>202280</v>
      </c>
      <c r="B263" s="25" t="s">
        <v>285</v>
      </c>
      <c r="C263" s="31">
        <v>157436515</v>
      </c>
      <c r="D263" s="31">
        <v>135250060</v>
      </c>
      <c r="E263" s="30">
        <f t="shared" si="10"/>
        <v>292686575</v>
      </c>
      <c r="F263" s="31">
        <v>761610</v>
      </c>
      <c r="G263" s="30">
        <v>701780</v>
      </c>
      <c r="H263" s="31">
        <v>137824</v>
      </c>
      <c r="I263" s="30">
        <f t="shared" si="9"/>
        <v>294287789</v>
      </c>
      <c r="J263" s="31">
        <v>1899300</v>
      </c>
      <c r="K263" s="30">
        <f t="shared" si="11"/>
        <v>296187089</v>
      </c>
      <c r="L263" s="31">
        <v>0</v>
      </c>
      <c r="M263" s="30">
        <v>0</v>
      </c>
      <c r="N263" s="31"/>
    </row>
    <row r="264" spans="1:14" ht="18" customHeight="1">
      <c r="A264" s="15">
        <v>202290</v>
      </c>
      <c r="B264" s="25" t="s">
        <v>286</v>
      </c>
      <c r="C264" s="31">
        <v>1220469</v>
      </c>
      <c r="D264" s="31">
        <v>427240</v>
      </c>
      <c r="E264" s="30">
        <f t="shared" si="10"/>
        <v>1647709</v>
      </c>
      <c r="F264" s="31">
        <v>0</v>
      </c>
      <c r="G264" s="30">
        <v>0</v>
      </c>
      <c r="H264" s="31">
        <v>0</v>
      </c>
      <c r="I264" s="30">
        <f t="shared" si="9"/>
        <v>1647709</v>
      </c>
      <c r="J264" s="31">
        <v>0</v>
      </c>
      <c r="K264" s="30">
        <f t="shared" si="11"/>
        <v>1647709</v>
      </c>
      <c r="L264" s="31">
        <v>0</v>
      </c>
      <c r="M264" s="30">
        <v>0</v>
      </c>
      <c r="N264" s="31"/>
    </row>
    <row r="265" spans="1:14" ht="18" customHeight="1">
      <c r="A265" s="15">
        <v>202295</v>
      </c>
      <c r="B265" s="25" t="s">
        <v>287</v>
      </c>
      <c r="C265" s="31">
        <v>85983781</v>
      </c>
      <c r="D265" s="31">
        <v>93635280</v>
      </c>
      <c r="E265" s="30">
        <f t="shared" si="10"/>
        <v>179619061</v>
      </c>
      <c r="F265" s="31">
        <v>157740</v>
      </c>
      <c r="G265" s="30">
        <v>10010</v>
      </c>
      <c r="H265" s="31">
        <v>3210786</v>
      </c>
      <c r="I265" s="30">
        <f t="shared" si="9"/>
        <v>182997597</v>
      </c>
      <c r="J265" s="31">
        <v>6067300</v>
      </c>
      <c r="K265" s="30">
        <f t="shared" si="11"/>
        <v>189064897</v>
      </c>
      <c r="L265" s="31">
        <v>0</v>
      </c>
      <c r="M265" s="30">
        <v>0</v>
      </c>
      <c r="N265" s="31"/>
    </row>
    <row r="266" spans="1:14" ht="18" customHeight="1">
      <c r="A266" s="15">
        <v>202300</v>
      </c>
      <c r="B266" s="25" t="s">
        <v>288</v>
      </c>
      <c r="C266" s="31">
        <v>2523</v>
      </c>
      <c r="D266" s="31">
        <v>0</v>
      </c>
      <c r="E266" s="30">
        <f t="shared" si="10"/>
        <v>2523</v>
      </c>
      <c r="F266" s="31">
        <v>0</v>
      </c>
      <c r="G266" s="30">
        <v>0</v>
      </c>
      <c r="H266" s="31">
        <v>0</v>
      </c>
      <c r="I266" s="30">
        <f t="shared" si="9"/>
        <v>2523</v>
      </c>
      <c r="J266" s="31">
        <v>397500</v>
      </c>
      <c r="K266" s="30">
        <f t="shared" si="11"/>
        <v>400023</v>
      </c>
      <c r="L266" s="31">
        <v>0</v>
      </c>
      <c r="M266" s="30">
        <v>0</v>
      </c>
      <c r="N266" s="31"/>
    </row>
    <row r="267" spans="1:14" ht="18" customHeight="1">
      <c r="A267" s="15">
        <v>202310</v>
      </c>
      <c r="B267" s="25" t="s">
        <v>289</v>
      </c>
      <c r="C267" s="31">
        <v>730160</v>
      </c>
      <c r="D267" s="31">
        <v>91960</v>
      </c>
      <c r="E267" s="30">
        <f t="shared" si="10"/>
        <v>822120</v>
      </c>
      <c r="F267" s="31">
        <v>66490</v>
      </c>
      <c r="G267" s="30">
        <v>0</v>
      </c>
      <c r="H267" s="31">
        <v>0</v>
      </c>
      <c r="I267" s="30">
        <f aca="true" t="shared" si="12" ref="I267:I285">+E267+F267+G267+H267</f>
        <v>888610</v>
      </c>
      <c r="J267" s="31">
        <v>0</v>
      </c>
      <c r="K267" s="30">
        <f t="shared" si="11"/>
        <v>888610</v>
      </c>
      <c r="L267" s="31">
        <v>0</v>
      </c>
      <c r="M267" s="30">
        <v>0</v>
      </c>
      <c r="N267" s="31"/>
    </row>
    <row r="268" spans="1:14" ht="18" customHeight="1">
      <c r="A268" s="15">
        <v>202315</v>
      </c>
      <c r="B268" s="25" t="s">
        <v>290</v>
      </c>
      <c r="C268" s="31">
        <v>299240526</v>
      </c>
      <c r="D268" s="31">
        <v>232454510</v>
      </c>
      <c r="E268" s="30">
        <f aca="true" t="shared" si="13" ref="E268:E285">+C268+D268</f>
        <v>531695036</v>
      </c>
      <c r="F268" s="31">
        <v>6846280</v>
      </c>
      <c r="G268" s="30">
        <v>2955430</v>
      </c>
      <c r="H268" s="31">
        <v>250884</v>
      </c>
      <c r="I268" s="30">
        <f t="shared" si="12"/>
        <v>541747630</v>
      </c>
      <c r="J268" s="31">
        <v>3310200</v>
      </c>
      <c r="K268" s="30">
        <f t="shared" si="11"/>
        <v>545057830</v>
      </c>
      <c r="L268" s="31">
        <v>0</v>
      </c>
      <c r="M268" s="30">
        <v>0</v>
      </c>
      <c r="N268" s="31"/>
    </row>
    <row r="269" spans="1:14" ht="18" customHeight="1">
      <c r="A269" s="15">
        <v>202316</v>
      </c>
      <c r="B269" s="25" t="s">
        <v>291</v>
      </c>
      <c r="C269" s="31">
        <v>96050252</v>
      </c>
      <c r="D269" s="31">
        <v>6055360</v>
      </c>
      <c r="E269" s="30">
        <f t="shared" si="13"/>
        <v>102105612</v>
      </c>
      <c r="F269" s="31">
        <v>278650</v>
      </c>
      <c r="G269" s="30">
        <v>68210</v>
      </c>
      <c r="H269" s="31">
        <v>0</v>
      </c>
      <c r="I269" s="30">
        <f t="shared" si="12"/>
        <v>102452472</v>
      </c>
      <c r="J269" s="31">
        <v>0</v>
      </c>
      <c r="K269" s="30">
        <f aca="true" t="shared" si="14" ref="K269:K285">+I269+J269</f>
        <v>102452472</v>
      </c>
      <c r="L269" s="31">
        <v>0</v>
      </c>
      <c r="M269" s="30">
        <v>0</v>
      </c>
      <c r="N269" s="31"/>
    </row>
    <row r="270" spans="1:14" ht="18" customHeight="1">
      <c r="A270" s="15">
        <v>202317</v>
      </c>
      <c r="B270" s="25" t="s">
        <v>292</v>
      </c>
      <c r="C270" s="31">
        <v>44968367</v>
      </c>
      <c r="D270" s="31">
        <v>2728120</v>
      </c>
      <c r="E270" s="30">
        <f t="shared" si="13"/>
        <v>47696487</v>
      </c>
      <c r="F270" s="31">
        <v>0</v>
      </c>
      <c r="G270" s="30">
        <v>0</v>
      </c>
      <c r="H270" s="31">
        <v>0</v>
      </c>
      <c r="I270" s="30">
        <f t="shared" si="12"/>
        <v>47696487</v>
      </c>
      <c r="J270" s="31">
        <v>0</v>
      </c>
      <c r="K270" s="30">
        <f t="shared" si="14"/>
        <v>47696487</v>
      </c>
      <c r="L270" s="31">
        <v>0</v>
      </c>
      <c r="M270" s="30">
        <v>0</v>
      </c>
      <c r="N270" s="31"/>
    </row>
    <row r="271" spans="1:14" ht="18" customHeight="1">
      <c r="A271" s="15">
        <v>202318</v>
      </c>
      <c r="B271" s="25" t="s">
        <v>293</v>
      </c>
      <c r="C271" s="31">
        <v>26121380</v>
      </c>
      <c r="D271" s="31">
        <v>32716700</v>
      </c>
      <c r="E271" s="30">
        <f t="shared" si="13"/>
        <v>58838080</v>
      </c>
      <c r="F271" s="31">
        <v>12270</v>
      </c>
      <c r="G271" s="30">
        <v>0</v>
      </c>
      <c r="H271" s="31">
        <v>370805</v>
      </c>
      <c r="I271" s="30">
        <f t="shared" si="12"/>
        <v>59221155</v>
      </c>
      <c r="J271" s="31">
        <v>648300</v>
      </c>
      <c r="K271" s="30">
        <f t="shared" si="14"/>
        <v>59869455</v>
      </c>
      <c r="L271" s="31">
        <v>0</v>
      </c>
      <c r="M271" s="30">
        <v>0</v>
      </c>
      <c r="N271" s="31"/>
    </row>
    <row r="272" spans="1:14" ht="18" customHeight="1">
      <c r="A272" s="15">
        <v>202319</v>
      </c>
      <c r="B272" s="25" t="s">
        <v>294</v>
      </c>
      <c r="C272" s="31">
        <v>101773186</v>
      </c>
      <c r="D272" s="31">
        <v>97681870</v>
      </c>
      <c r="E272" s="30">
        <f t="shared" si="13"/>
        <v>199455056</v>
      </c>
      <c r="F272" s="31">
        <v>3725910</v>
      </c>
      <c r="G272" s="30">
        <v>1896390</v>
      </c>
      <c r="H272" s="31">
        <v>2938054</v>
      </c>
      <c r="I272" s="30">
        <f t="shared" si="12"/>
        <v>208015410</v>
      </c>
      <c r="J272" s="31">
        <v>8131290</v>
      </c>
      <c r="K272" s="30">
        <f t="shared" si="14"/>
        <v>216146700</v>
      </c>
      <c r="L272" s="31">
        <v>0</v>
      </c>
      <c r="M272" s="30">
        <v>0</v>
      </c>
      <c r="N272" s="31"/>
    </row>
    <row r="273" spans="1:14" ht="18" customHeight="1">
      <c r="A273" s="15">
        <v>202321</v>
      </c>
      <c r="B273" s="25" t="s">
        <v>295</v>
      </c>
      <c r="C273" s="31">
        <v>70432461</v>
      </c>
      <c r="D273" s="31">
        <v>4198970</v>
      </c>
      <c r="E273" s="30">
        <f t="shared" si="13"/>
        <v>74631431</v>
      </c>
      <c r="F273" s="31">
        <v>482240</v>
      </c>
      <c r="G273" s="30">
        <v>13880</v>
      </c>
      <c r="H273" s="31">
        <v>20596</v>
      </c>
      <c r="I273" s="30">
        <f t="shared" si="12"/>
        <v>75148147</v>
      </c>
      <c r="J273" s="31">
        <v>142230</v>
      </c>
      <c r="K273" s="30">
        <f t="shared" si="14"/>
        <v>75290377</v>
      </c>
      <c r="L273" s="31">
        <v>0</v>
      </c>
      <c r="M273" s="30">
        <v>0</v>
      </c>
      <c r="N273" s="31"/>
    </row>
    <row r="274" spans="1:14" ht="18" customHeight="1">
      <c r="A274" s="15">
        <v>202320</v>
      </c>
      <c r="B274" s="25" t="s">
        <v>296</v>
      </c>
      <c r="C274" s="31">
        <v>6587677</v>
      </c>
      <c r="D274" s="31">
        <v>12434280</v>
      </c>
      <c r="E274" s="30">
        <f t="shared" si="13"/>
        <v>19021957</v>
      </c>
      <c r="F274" s="31">
        <v>0</v>
      </c>
      <c r="G274" s="30">
        <v>0</v>
      </c>
      <c r="H274" s="31">
        <v>0</v>
      </c>
      <c r="I274" s="30">
        <f t="shared" si="12"/>
        <v>19021957</v>
      </c>
      <c r="J274" s="31">
        <v>0</v>
      </c>
      <c r="K274" s="30">
        <f t="shared" si="14"/>
        <v>19021957</v>
      </c>
      <c r="L274" s="31">
        <v>0</v>
      </c>
      <c r="M274" s="30">
        <v>0</v>
      </c>
      <c r="N274" s="31"/>
    </row>
    <row r="275" spans="1:14" ht="18" customHeight="1">
      <c r="A275" s="15">
        <v>202330</v>
      </c>
      <c r="B275" s="25" t="s">
        <v>297</v>
      </c>
      <c r="C275" s="31">
        <v>1626837</v>
      </c>
      <c r="D275" s="31">
        <v>651760</v>
      </c>
      <c r="E275" s="30">
        <f t="shared" si="13"/>
        <v>2278597</v>
      </c>
      <c r="F275" s="31">
        <v>43960</v>
      </c>
      <c r="G275" s="30">
        <v>86490</v>
      </c>
      <c r="H275" s="31">
        <v>9333</v>
      </c>
      <c r="I275" s="30">
        <f t="shared" si="12"/>
        <v>2418380</v>
      </c>
      <c r="J275" s="31">
        <v>22000</v>
      </c>
      <c r="K275" s="30">
        <f t="shared" si="14"/>
        <v>2440380</v>
      </c>
      <c r="L275" s="31">
        <v>0</v>
      </c>
      <c r="M275" s="30">
        <v>0</v>
      </c>
      <c r="N275" s="31"/>
    </row>
    <row r="276" spans="1:14" ht="18" customHeight="1">
      <c r="A276" s="15">
        <v>202350</v>
      </c>
      <c r="B276" s="25" t="s">
        <v>298</v>
      </c>
      <c r="C276" s="31">
        <v>3693665</v>
      </c>
      <c r="D276" s="31">
        <v>1505090</v>
      </c>
      <c r="E276" s="30">
        <f t="shared" si="13"/>
        <v>5198755</v>
      </c>
      <c r="F276" s="31">
        <v>0</v>
      </c>
      <c r="G276" s="30">
        <v>287060</v>
      </c>
      <c r="H276" s="31">
        <v>0</v>
      </c>
      <c r="I276" s="30">
        <f t="shared" si="12"/>
        <v>5485815</v>
      </c>
      <c r="J276" s="31">
        <v>718900</v>
      </c>
      <c r="K276" s="30">
        <f t="shared" si="14"/>
        <v>6204715</v>
      </c>
      <c r="L276" s="31">
        <v>0</v>
      </c>
      <c r="M276" s="30">
        <v>0</v>
      </c>
      <c r="N276" s="31"/>
    </row>
    <row r="277" spans="1:14" ht="18" customHeight="1">
      <c r="A277" s="15">
        <v>202360</v>
      </c>
      <c r="B277" s="25" t="s">
        <v>299</v>
      </c>
      <c r="C277" s="31">
        <v>35636101</v>
      </c>
      <c r="D277" s="31">
        <v>24098950</v>
      </c>
      <c r="E277" s="30">
        <f t="shared" si="13"/>
        <v>59735051</v>
      </c>
      <c r="F277" s="31">
        <v>105620</v>
      </c>
      <c r="G277" s="30">
        <v>141360</v>
      </c>
      <c r="H277" s="31">
        <v>237558</v>
      </c>
      <c r="I277" s="30">
        <f t="shared" si="12"/>
        <v>60219589</v>
      </c>
      <c r="J277" s="31">
        <v>334800</v>
      </c>
      <c r="K277" s="30">
        <f t="shared" si="14"/>
        <v>60554389</v>
      </c>
      <c r="L277" s="31">
        <v>0</v>
      </c>
      <c r="M277" s="30">
        <v>0</v>
      </c>
      <c r="N277" s="31"/>
    </row>
    <row r="278" spans="1:14" ht="18" customHeight="1">
      <c r="A278" s="15">
        <v>202365</v>
      </c>
      <c r="B278" s="25" t="s">
        <v>300</v>
      </c>
      <c r="C278" s="31">
        <v>490341</v>
      </c>
      <c r="D278" s="31">
        <v>907450</v>
      </c>
      <c r="E278" s="30">
        <f t="shared" si="13"/>
        <v>1397791</v>
      </c>
      <c r="F278" s="31">
        <v>0</v>
      </c>
      <c r="G278" s="30">
        <v>0</v>
      </c>
      <c r="H278" s="31">
        <v>210203</v>
      </c>
      <c r="I278" s="30">
        <f t="shared" si="12"/>
        <v>1607994</v>
      </c>
      <c r="J278" s="31">
        <v>0</v>
      </c>
      <c r="K278" s="30">
        <f t="shared" si="14"/>
        <v>1607994</v>
      </c>
      <c r="L278" s="31">
        <v>0</v>
      </c>
      <c r="M278" s="30">
        <v>0</v>
      </c>
      <c r="N278" s="31"/>
    </row>
    <row r="279" spans="1:14" ht="18" customHeight="1">
      <c r="A279" s="15">
        <v>202370</v>
      </c>
      <c r="B279" s="25" t="s">
        <v>301</v>
      </c>
      <c r="C279" s="31">
        <v>2194342</v>
      </c>
      <c r="D279" s="31">
        <v>11560</v>
      </c>
      <c r="E279" s="30">
        <f t="shared" si="13"/>
        <v>2205902</v>
      </c>
      <c r="F279" s="31">
        <v>0</v>
      </c>
      <c r="G279" s="30">
        <v>0</v>
      </c>
      <c r="H279" s="31">
        <v>0</v>
      </c>
      <c r="I279" s="30">
        <f t="shared" si="12"/>
        <v>2205902</v>
      </c>
      <c r="J279" s="31">
        <v>3200</v>
      </c>
      <c r="K279" s="30">
        <f t="shared" si="14"/>
        <v>2209102</v>
      </c>
      <c r="L279" s="31">
        <v>0</v>
      </c>
      <c r="M279" s="30">
        <v>0</v>
      </c>
      <c r="N279" s="31"/>
    </row>
    <row r="280" spans="1:14" ht="18" customHeight="1">
      <c r="A280" s="15">
        <v>202380</v>
      </c>
      <c r="B280" s="25" t="s">
        <v>302</v>
      </c>
      <c r="C280" s="31">
        <v>165321</v>
      </c>
      <c r="D280" s="31">
        <v>0</v>
      </c>
      <c r="E280" s="30">
        <f t="shared" si="13"/>
        <v>165321</v>
      </c>
      <c r="F280" s="31">
        <v>0</v>
      </c>
      <c r="G280" s="30">
        <v>0</v>
      </c>
      <c r="H280" s="31">
        <v>0</v>
      </c>
      <c r="I280" s="30">
        <f t="shared" si="12"/>
        <v>165321</v>
      </c>
      <c r="J280" s="31">
        <v>17000</v>
      </c>
      <c r="K280" s="30">
        <f t="shared" si="14"/>
        <v>182321</v>
      </c>
      <c r="L280" s="31">
        <v>0</v>
      </c>
      <c r="M280" s="30">
        <v>0</v>
      </c>
      <c r="N280" s="31"/>
    </row>
    <row r="281" spans="1:14" ht="18" customHeight="1">
      <c r="A281" s="15">
        <v>202390</v>
      </c>
      <c r="B281" s="25" t="s">
        <v>303</v>
      </c>
      <c r="C281" s="31">
        <v>6782658</v>
      </c>
      <c r="D281" s="31">
        <v>7968250</v>
      </c>
      <c r="E281" s="30">
        <f t="shared" si="13"/>
        <v>14750908</v>
      </c>
      <c r="F281" s="31">
        <v>132890</v>
      </c>
      <c r="G281" s="30">
        <v>184740</v>
      </c>
      <c r="H281" s="31">
        <v>157822</v>
      </c>
      <c r="I281" s="30">
        <f t="shared" si="12"/>
        <v>15226360</v>
      </c>
      <c r="J281" s="31">
        <v>113000</v>
      </c>
      <c r="K281" s="30">
        <f t="shared" si="14"/>
        <v>15339360</v>
      </c>
      <c r="L281" s="31">
        <v>0</v>
      </c>
      <c r="M281" s="30">
        <v>0</v>
      </c>
      <c r="N281" s="31"/>
    </row>
    <row r="282" spans="1:14" ht="18" customHeight="1">
      <c r="A282" s="15">
        <v>202400</v>
      </c>
      <c r="B282" s="25" t="s">
        <v>304</v>
      </c>
      <c r="C282" s="31">
        <v>2235943</v>
      </c>
      <c r="D282" s="31">
        <v>1670260</v>
      </c>
      <c r="E282" s="30">
        <f t="shared" si="13"/>
        <v>3906203</v>
      </c>
      <c r="F282" s="31">
        <v>94880</v>
      </c>
      <c r="G282" s="30">
        <v>37830</v>
      </c>
      <c r="H282" s="31">
        <v>52349</v>
      </c>
      <c r="I282" s="30">
        <f t="shared" si="12"/>
        <v>4091262</v>
      </c>
      <c r="J282" s="31">
        <v>171700</v>
      </c>
      <c r="K282" s="30">
        <f t="shared" si="14"/>
        <v>4262962</v>
      </c>
      <c r="L282" s="31">
        <v>0</v>
      </c>
      <c r="M282" s="30">
        <v>0</v>
      </c>
      <c r="N282" s="31"/>
    </row>
    <row r="283" spans="1:14" ht="18" customHeight="1">
      <c r="A283" s="15">
        <v>202410</v>
      </c>
      <c r="B283" s="25" t="s">
        <v>305</v>
      </c>
      <c r="C283" s="31">
        <v>3225425</v>
      </c>
      <c r="D283" s="31">
        <v>2527220</v>
      </c>
      <c r="E283" s="30">
        <f t="shared" si="13"/>
        <v>5752645</v>
      </c>
      <c r="F283" s="31">
        <v>167230</v>
      </c>
      <c r="G283" s="30">
        <v>137500</v>
      </c>
      <c r="H283" s="31">
        <v>267195</v>
      </c>
      <c r="I283" s="30">
        <f t="shared" si="12"/>
        <v>6324570</v>
      </c>
      <c r="J283" s="31">
        <v>203800</v>
      </c>
      <c r="K283" s="30">
        <f t="shared" si="14"/>
        <v>6528370</v>
      </c>
      <c r="L283" s="31">
        <v>0</v>
      </c>
      <c r="M283" s="30">
        <v>0</v>
      </c>
      <c r="N283" s="31"/>
    </row>
    <row r="284" spans="1:14" ht="18" customHeight="1">
      <c r="A284" s="15"/>
      <c r="B284" s="25"/>
      <c r="C284" s="31"/>
      <c r="D284" s="31"/>
      <c r="E284" s="30">
        <f t="shared" si="13"/>
        <v>0</v>
      </c>
      <c r="F284" s="31"/>
      <c r="G284" s="30"/>
      <c r="H284" s="31"/>
      <c r="I284" s="30">
        <f t="shared" si="12"/>
        <v>0</v>
      </c>
      <c r="J284" s="31"/>
      <c r="K284" s="30">
        <f t="shared" si="14"/>
        <v>0</v>
      </c>
      <c r="L284" s="31"/>
      <c r="M284" s="30"/>
      <c r="N284" s="31"/>
    </row>
    <row r="285" spans="1:14" ht="18" customHeight="1">
      <c r="A285" s="15"/>
      <c r="B285" s="26" t="s">
        <v>306</v>
      </c>
      <c r="C285" s="31">
        <f>SUM(C11:C283)</f>
        <v>16497753351</v>
      </c>
      <c r="D285" s="31">
        <f>SUM(D11:D283)</f>
        <v>23691007909</v>
      </c>
      <c r="E285" s="30">
        <f t="shared" si="13"/>
        <v>40188761260</v>
      </c>
      <c r="F285" s="31">
        <f>SUM(F11:F283)</f>
        <v>127848120</v>
      </c>
      <c r="G285" s="31">
        <f>SUM(G11:G283)</f>
        <v>251516490</v>
      </c>
      <c r="H285" s="31">
        <f>SUM(H11:H283)</f>
        <v>793095447</v>
      </c>
      <c r="I285" s="30">
        <f t="shared" si="12"/>
        <v>41361221317</v>
      </c>
      <c r="J285" s="31">
        <f>SUM(J11:J283)</f>
        <v>726132492</v>
      </c>
      <c r="K285" s="30">
        <f t="shared" si="14"/>
        <v>42087353809</v>
      </c>
      <c r="L285" s="31">
        <f>SUM(L11:L283)</f>
        <v>15280726</v>
      </c>
      <c r="M285" s="31">
        <f>SUM(M11:M283)</f>
        <v>0</v>
      </c>
      <c r="N285" s="31">
        <f>SUM(N11:N283)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Table 1B - Measure 5 Value Detail for Code Areas</dc:title>
  <dc:subject/>
  <dc:creator>Lane County</dc:creator>
  <cp:keywords/>
  <dc:description/>
  <cp:lastModifiedBy>Lane County</cp:lastModifiedBy>
  <dcterms:created xsi:type="dcterms:W3CDTF">2009-09-18T15:51:16Z</dcterms:created>
  <dcterms:modified xsi:type="dcterms:W3CDTF">2009-10-05T17:26:48Z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OnW">
    <vt:lpwstr>1</vt:lpwstr>
  </property>
  <property fmtid="{D5CDD505-2E9C-101B-9397-08002B2CF9AE}" pid="5" name="TaxDocumentTy">
    <vt:lpwstr>11</vt:lpwstr>
  </property>
  <property fmtid="{D5CDD505-2E9C-101B-9397-08002B2CF9AE}" pid="6" name="TaxYe">
    <vt:lpwstr>10</vt:lpwstr>
  </property>
  <property fmtid="{D5CDD505-2E9C-101B-9397-08002B2CF9AE}" pid="7" name="SortOr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